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420" activeTab="0"/>
  </bookViews>
  <sheets>
    <sheet name="Sheet1" sheetId="1" r:id="rId1"/>
    <sheet name="Sheet2" sheetId="2" r:id="rId2"/>
  </sheets>
  <definedNames>
    <definedName name="_xlnm.Print_Area" localSheetId="0">'Sheet1'!$A$1:$K$465</definedName>
  </definedNames>
  <calcPr fullCalcOnLoad="1"/>
</workbook>
</file>

<file path=xl/sharedStrings.xml><?xml version="1.0" encoding="utf-8"?>
<sst xmlns="http://schemas.openxmlformats.org/spreadsheetml/2006/main" count="427" uniqueCount="72">
  <si>
    <t>A. Luis Muñoz Marín International Airport</t>
  </si>
  <si>
    <t>1. Passengers</t>
  </si>
  <si>
    <t>percent</t>
  </si>
  <si>
    <t>of change</t>
  </si>
  <si>
    <t>difference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</si>
  <si>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</si>
  <si>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</si>
  <si>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</si>
  <si>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</si>
  <si>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</si>
  <si>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</si>
  <si>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</si>
  <si>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</si>
  <si>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</si>
  <si>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</si>
  <si>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</si>
  <si>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</si>
  <si>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I. AVIATION</t>
  </si>
  <si>
    <t>year to date</t>
  </si>
  <si>
    <t>2. Cargo (pounds):</t>
  </si>
  <si>
    <t>II. MARITIME</t>
  </si>
  <si>
    <t>Cruises</t>
  </si>
  <si>
    <t>A. Cruise ships Passengers</t>
  </si>
  <si>
    <t>B. Number of Calls</t>
  </si>
  <si>
    <t xml:space="preserve"> figures subject to change</t>
  </si>
  <si>
    <t>G. HUMACAO</t>
  </si>
  <si>
    <t>B. RAFAEL HERNADEZ AIRPORT (Aguadilla)</t>
  </si>
  <si>
    <t>C. MERCEDITA AIRPORT (Ponce)</t>
  </si>
  <si>
    <t>MERCEDITA AIRPORT (Ponce)</t>
  </si>
  <si>
    <t>D. EUGENIO MA. DE HOSTOS (Mayaguez)</t>
  </si>
  <si>
    <t>EUGENIO MA. DE HOSTOS (Mayaguez)</t>
  </si>
  <si>
    <t>E. BENJAMIN RIVERA NORIEGA (Culebra)</t>
  </si>
  <si>
    <t xml:space="preserve">BENJAMIN RIVERA NORIEGA (Culebra) </t>
  </si>
  <si>
    <t>H. ANTONIO NERY JUARBE (Arecibo)</t>
  </si>
  <si>
    <t>I. ANTONIO RIVERA RODRIGUEZ (Vieques)</t>
  </si>
  <si>
    <t>ANTONIO RIVERA RODRIGUEZ (Vieques)</t>
  </si>
  <si>
    <t>J. FERNANDO RIBAS DOMINICCI (Isla Grande)</t>
  </si>
  <si>
    <t>FERNANDO RIBAS DOMINICCI (Isla Grande)</t>
  </si>
  <si>
    <t>F. JOSE E. APONTE DE LA TORRE (Ceiba)</t>
  </si>
  <si>
    <t>RAFAEL HERNANDEZ AIRPORT (Aguadilla)</t>
  </si>
  <si>
    <t>2012-13</t>
  </si>
  <si>
    <t xml:space="preserve">3. Port of San Juan Cargo Movement </t>
  </si>
  <si>
    <t xml:space="preserve">   (Port Authority Facilities)</t>
  </si>
  <si>
    <t xml:space="preserve"> february</t>
  </si>
  <si>
    <t>Persona responsable</t>
  </si>
  <si>
    <t>Nombre:</t>
  </si>
  <si>
    <t>Puesto:</t>
  </si>
  <si>
    <t>Dirección postal:</t>
  </si>
  <si>
    <t>PO Box 362829 San Juan, PR 00936-2829</t>
  </si>
  <si>
    <t>Dirección física:</t>
  </si>
  <si>
    <t>Calle Lindbergh #64 Antigua Base Naval Miramar San Juan, Puerto Rico 00907</t>
  </si>
  <si>
    <t>Teléfono (o tel. directo):</t>
  </si>
  <si>
    <t>Fax:</t>
  </si>
  <si>
    <t>Correo electrónico:</t>
  </si>
  <si>
    <t>Fechas esperadas de publicación de próximos informes</t>
  </si>
  <si>
    <t>(1) Trimestral</t>
  </si>
  <si>
    <t xml:space="preserve">Para obtener una copia de este informe </t>
  </si>
  <si>
    <t>El informe está disponible en papel y en el siguiente formato electrónico: EXCEL.</t>
  </si>
  <si>
    <t>Fuentes de información</t>
  </si>
  <si>
    <t>Las estadísticas presentadas en este informe provienen de la informacion sobre el movimiento de pasajeros y carga reportados por las empresas de transportación aérea y marítima a la Autoridad de los Puertos.</t>
  </si>
  <si>
    <t>El artículo 6(u) de la Ley Núm. 125 de 7 de mayo de 1942, según enmendada, dispone que la Autoridad de los Puertos requiera, por vía electrónica o manual, de las empresas de transportación aérea y marítima, que utilizan sus facilidades, la información estadística específica sobre el número de viajeros, entre otros, para desarrollar una base de datos que contribuya a la planificación y mercadeo efectivo. Dicha información se suplirá con carácter confidencial haciéndose disponible las cifras detalladas y agregadas a los estudiantes, universidades, prensa, agencias gubernamentales, las empresas turísticas que las suplieron así como a los inversionistas potenciales para ayudarles en el desarrollo de sus planes, previa solicitud ante la Autoridad.</t>
  </si>
  <si>
    <t>Monthly Operational Report Fiscal Year 2014</t>
  </si>
  <si>
    <t>2013-14</t>
  </si>
  <si>
    <t>2014 T1 - January to March 2014</t>
  </si>
  <si>
    <t>Ing. Dorianne Alvarado</t>
  </si>
  <si>
    <t>Ayudante Ejecutivo</t>
  </si>
  <si>
    <t>(787) 729-8715 Exts. 2268/ 2101</t>
  </si>
  <si>
    <t>(787) 722-7867/(787)723-5766</t>
  </si>
  <si>
    <t>dalvarado@prpa.pr.gov</t>
  </si>
  <si>
    <r>
      <t xml:space="preserve">Cómo obtener este informe: (1) visite  </t>
    </r>
    <r>
      <rPr>
        <u val="single"/>
        <sz val="10"/>
        <rFont val="Calibri"/>
        <family val="2"/>
      </rPr>
      <t>http://www.estadisticas.gobierno.pr/iepr/Inventario.aspx</t>
    </r>
    <r>
      <rPr>
        <sz val="10"/>
        <rFont val="Calibri"/>
        <family val="2"/>
      </rPr>
      <t xml:space="preserve"> , (2) envíe su solicitud por correo electrónico: </t>
    </r>
    <r>
      <rPr>
        <u val="single"/>
        <sz val="10"/>
        <rFont val="Calibri"/>
        <family val="2"/>
      </rPr>
      <t>dalvarado@prpa.pr.gov</t>
    </r>
    <r>
      <rPr>
        <sz val="10"/>
        <rFont val="Calibri"/>
        <family val="2"/>
      </rPr>
      <t xml:space="preserve">, (3) llame al (787) 729-8515 Ext. 2268 , (4) envíe su solicitud por fax al (787) 722-7867 , (5) envíe su solicitud por correo a PO Box 362829 San Juan, PR 00936-2829 , o (6) visite la oficina de </t>
    </r>
    <r>
      <rPr>
        <b/>
        <i/>
        <sz val="10"/>
        <rFont val="Calibri"/>
        <family val="2"/>
      </rPr>
      <t xml:space="preserve">Desarrollo Económico y Finanzas, Autoridad de Puertos </t>
    </r>
    <r>
      <rPr>
        <sz val="10"/>
        <rFont val="Calibri"/>
        <family val="2"/>
      </rPr>
      <t xml:space="preserve">Calle Lindbergh #64 Antigua Base Naval Miramar San Juan, Puerto Rico 00907,  Lunes a Viernes de 8:00 am a 12:00 am y 1:00 pm a 4:30 pm. </t>
    </r>
  </si>
  <si>
    <t>Este informe es de distribucición gratuita.</t>
  </si>
  <si>
    <t>(Tons)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</si>
</sst>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d\,\ yyyy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b/>
      <sz val="1.75"/>
      <color indexed="8"/>
      <name val="Arial"/>
      <family val="2"/>
    </font>
    <font>
      <sz val="1.2"/>
      <color indexed="8"/>
      <name val="Arial"/>
      <family val="2"/>
    </font>
    <font>
      <b/>
      <sz val="1.5"/>
      <color indexed="8"/>
      <name val="Arial"/>
      <family val="2"/>
    </font>
    <font>
      <sz val="2.75"/>
      <color indexed="8"/>
      <name val="Arial"/>
      <family val="2"/>
    </font>
    <font>
      <b/>
      <sz val="2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0" fontId="0" fillId="0" borderId="11" xfId="0" applyNumberForma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166" fontId="7" fillId="0" borderId="0" xfId="42" applyNumberFormat="1" applyFont="1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65" fontId="0" fillId="0" borderId="0" xfId="42" applyNumberFormat="1" applyFont="1" applyAlignment="1">
      <alignment/>
    </xf>
    <xf numFmtId="166" fontId="7" fillId="0" borderId="0" xfId="42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42" applyNumberFormat="1" applyFont="1" applyAlignment="1">
      <alignment horizontal="center"/>
    </xf>
    <xf numFmtId="0" fontId="13" fillId="0" borderId="0" xfId="0" applyFont="1" applyAlignment="1">
      <alignment/>
    </xf>
    <xf numFmtId="165" fontId="7" fillId="0" borderId="0" xfId="0" applyNumberFormat="1" applyFont="1" applyAlignment="1">
      <alignment/>
    </xf>
    <xf numFmtId="0" fontId="15" fillId="33" borderId="0" xfId="57" applyFont="1" applyFill="1">
      <alignment/>
      <protection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16" fillId="33" borderId="12" xfId="57" applyFont="1" applyFill="1" applyBorder="1" applyAlignment="1">
      <alignment vertical="center" wrapText="1"/>
      <protection/>
    </xf>
    <xf numFmtId="0" fontId="16" fillId="33" borderId="13" xfId="57" applyFont="1" applyFill="1" applyBorder="1" applyAlignment="1">
      <alignment vertical="center" wrapText="1"/>
      <protection/>
    </xf>
    <xf numFmtId="0" fontId="16" fillId="33" borderId="13" xfId="57" applyFont="1" applyFill="1" applyBorder="1" applyAlignment="1">
      <alignment horizontal="center" vertical="center" wrapText="1"/>
      <protection/>
    </xf>
    <xf numFmtId="0" fontId="16" fillId="33" borderId="14" xfId="57" applyFont="1" applyFill="1" applyBorder="1" applyAlignment="1">
      <alignment vertical="center" wrapText="1"/>
      <protection/>
    </xf>
    <xf numFmtId="0" fontId="16" fillId="33" borderId="15" xfId="57" applyFont="1" applyFill="1" applyBorder="1" applyAlignment="1">
      <alignment vertical="center" wrapText="1"/>
      <protection/>
    </xf>
    <xf numFmtId="0" fontId="16" fillId="33" borderId="0" xfId="57" applyFont="1" applyFill="1" applyBorder="1" applyAlignment="1">
      <alignment vertical="center" wrapText="1"/>
      <protection/>
    </xf>
    <xf numFmtId="0" fontId="16" fillId="33" borderId="16" xfId="57" applyFont="1" applyFill="1" applyBorder="1" applyAlignment="1">
      <alignment horizontal="center" vertical="center" wrapText="1"/>
      <protection/>
    </xf>
    <xf numFmtId="0" fontId="16" fillId="33" borderId="17" xfId="57" applyFont="1" applyFill="1" applyBorder="1" applyAlignment="1">
      <alignment vertical="center" wrapText="1"/>
      <protection/>
    </xf>
    <xf numFmtId="0" fontId="17" fillId="33" borderId="0" xfId="57" applyFont="1" applyFill="1" applyAlignment="1">
      <alignment vertical="center"/>
      <protection/>
    </xf>
    <xf numFmtId="0" fontId="0" fillId="33" borderId="0" xfId="57" applyFill="1" applyAlignment="1">
      <alignment vertical="center"/>
      <protection/>
    </xf>
    <xf numFmtId="0" fontId="15" fillId="33" borderId="0" xfId="57" applyFont="1" applyFill="1" applyAlignment="1">
      <alignment vertical="center"/>
      <protection/>
    </xf>
    <xf numFmtId="0" fontId="15" fillId="33" borderId="18" xfId="57" applyFont="1" applyFill="1" applyBorder="1" applyAlignment="1">
      <alignment horizontal="left" vertical="center" wrapText="1" indent="1"/>
      <protection/>
    </xf>
    <xf numFmtId="0" fontId="16" fillId="33" borderId="19" xfId="57" applyFont="1" applyFill="1" applyBorder="1" applyAlignment="1">
      <alignment vertical="center"/>
      <protection/>
    </xf>
    <xf numFmtId="0" fontId="0" fillId="33" borderId="19" xfId="57" applyFill="1" applyBorder="1" applyAlignment="1">
      <alignment vertical="center"/>
      <protection/>
    </xf>
    <xf numFmtId="0" fontId="0" fillId="33" borderId="20" xfId="57" applyFill="1" applyBorder="1" applyAlignment="1">
      <alignment vertical="center"/>
      <protection/>
    </xf>
    <xf numFmtId="0" fontId="17" fillId="33" borderId="0" xfId="57" applyFont="1" applyFill="1">
      <alignment/>
      <protection/>
    </xf>
    <xf numFmtId="0" fontId="17" fillId="33" borderId="0" xfId="57" applyFont="1" applyFill="1" applyAlignment="1">
      <alignment horizontal="left" indent="4"/>
      <protection/>
    </xf>
    <xf numFmtId="0" fontId="20" fillId="33" borderId="0" xfId="57" applyFont="1" applyFill="1" applyAlignment="1">
      <alignment horizontal="left" vertical="top" wrapText="1"/>
      <protection/>
    </xf>
    <xf numFmtId="0" fontId="20" fillId="33" borderId="0" xfId="57" applyFont="1" applyFill="1">
      <alignment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3" borderId="21" xfId="57" applyFont="1" applyFill="1" applyBorder="1" applyAlignment="1">
      <alignment horizontal="left" vertical="center" wrapText="1"/>
      <protection/>
    </xf>
    <xf numFmtId="0" fontId="16" fillId="33" borderId="0" xfId="57" applyFont="1" applyFill="1" applyBorder="1" applyAlignment="1">
      <alignment horizontal="left" vertical="center" wrapText="1"/>
      <protection/>
    </xf>
    <xf numFmtId="0" fontId="16" fillId="33" borderId="22" xfId="57" applyFont="1" applyFill="1" applyBorder="1" applyAlignment="1">
      <alignment horizontal="left" vertical="center" wrapText="1"/>
      <protection/>
    </xf>
    <xf numFmtId="0" fontId="16" fillId="33" borderId="23" xfId="57" applyFont="1" applyFill="1" applyBorder="1" applyAlignment="1">
      <alignment horizontal="left" vertical="center" wrapText="1"/>
      <protection/>
    </xf>
    <xf numFmtId="0" fontId="16" fillId="33" borderId="10" xfId="57" applyFont="1" applyFill="1" applyBorder="1" applyAlignment="1">
      <alignment horizontal="left" vertical="center" wrapText="1"/>
      <protection/>
    </xf>
    <xf numFmtId="0" fontId="16" fillId="33" borderId="24" xfId="57" applyFont="1" applyFill="1" applyBorder="1" applyAlignment="1">
      <alignment horizontal="left" vertical="center" wrapText="1"/>
      <protection/>
    </xf>
    <xf numFmtId="0" fontId="16" fillId="33" borderId="25" xfId="57" applyFont="1" applyFill="1" applyBorder="1" applyAlignment="1">
      <alignment horizontal="left" wrapText="1"/>
      <protection/>
    </xf>
    <xf numFmtId="0" fontId="16" fillId="33" borderId="11" xfId="57" applyFont="1" applyFill="1" applyBorder="1" applyAlignment="1">
      <alignment horizontal="left" wrapText="1"/>
      <protection/>
    </xf>
    <xf numFmtId="0" fontId="16" fillId="33" borderId="26" xfId="57" applyFont="1" applyFill="1" applyBorder="1" applyAlignment="1">
      <alignment horizontal="left" wrapText="1"/>
      <protection/>
    </xf>
    <xf numFmtId="0" fontId="16" fillId="33" borderId="23" xfId="57" applyFont="1" applyFill="1" applyBorder="1" applyAlignment="1">
      <alignment horizontal="left" wrapText="1"/>
      <protection/>
    </xf>
    <xf numFmtId="0" fontId="16" fillId="33" borderId="10" xfId="57" applyFont="1" applyFill="1" applyBorder="1" applyAlignment="1">
      <alignment horizontal="left" wrapText="1"/>
      <protection/>
    </xf>
    <xf numFmtId="0" fontId="16" fillId="33" borderId="24" xfId="57" applyFont="1" applyFill="1" applyBorder="1" applyAlignment="1">
      <alignment horizontal="left" wrapText="1"/>
      <protection/>
    </xf>
    <xf numFmtId="0" fontId="16" fillId="33" borderId="25" xfId="57" applyFont="1" applyFill="1" applyBorder="1" applyAlignment="1">
      <alignment horizontal="left" vertical="top" wrapText="1"/>
      <protection/>
    </xf>
    <xf numFmtId="0" fontId="16" fillId="33" borderId="11" xfId="57" applyFont="1" applyFill="1" applyBorder="1" applyAlignment="1">
      <alignment horizontal="left" vertical="top" wrapText="1"/>
      <protection/>
    </xf>
    <xf numFmtId="0" fontId="16" fillId="33" borderId="26" xfId="57" applyFont="1" applyFill="1" applyBorder="1" applyAlignment="1">
      <alignment horizontal="left" vertical="top" wrapText="1"/>
      <protection/>
    </xf>
    <xf numFmtId="0" fontId="16" fillId="33" borderId="21" xfId="57" applyFont="1" applyFill="1" applyBorder="1" applyAlignment="1">
      <alignment horizontal="left" vertical="top" wrapText="1"/>
      <protection/>
    </xf>
    <xf numFmtId="0" fontId="16" fillId="33" borderId="0" xfId="57" applyFont="1" applyFill="1" applyBorder="1" applyAlignment="1">
      <alignment horizontal="left" vertical="top" wrapText="1"/>
      <protection/>
    </xf>
    <xf numFmtId="0" fontId="16" fillId="33" borderId="22" xfId="57" applyFont="1" applyFill="1" applyBorder="1" applyAlignment="1">
      <alignment horizontal="left" vertical="top" wrapText="1"/>
      <protection/>
    </xf>
    <xf numFmtId="0" fontId="16" fillId="33" borderId="23" xfId="57" applyFont="1" applyFill="1" applyBorder="1" applyAlignment="1">
      <alignment horizontal="left" vertical="top" wrapText="1"/>
      <protection/>
    </xf>
    <xf numFmtId="0" fontId="16" fillId="33" borderId="10" xfId="57" applyFont="1" applyFill="1" applyBorder="1" applyAlignment="1">
      <alignment horizontal="left" vertical="top" wrapText="1"/>
      <protection/>
    </xf>
    <xf numFmtId="0" fontId="16" fillId="33" borderId="24" xfId="57" applyFont="1" applyFill="1" applyBorder="1" applyAlignment="1">
      <alignment horizontal="left" vertical="top" wrapText="1"/>
      <protection/>
    </xf>
    <xf numFmtId="0" fontId="16" fillId="33" borderId="18" xfId="57" applyFont="1" applyFill="1" applyBorder="1" applyAlignment="1">
      <alignment horizontal="left" vertical="center" wrapText="1"/>
      <protection/>
    </xf>
    <xf numFmtId="0" fontId="16" fillId="33" borderId="19" xfId="57" applyFont="1" applyFill="1" applyBorder="1" applyAlignment="1">
      <alignment horizontal="left" vertical="center" wrapText="1"/>
      <protection/>
    </xf>
    <xf numFmtId="0" fontId="16" fillId="33" borderId="20" xfId="57" applyFont="1" applyFill="1" applyBorder="1" applyAlignment="1">
      <alignment horizontal="left" vertical="center" wrapText="1"/>
      <protection/>
    </xf>
    <xf numFmtId="0" fontId="16" fillId="0" borderId="18" xfId="57" applyFont="1" applyBorder="1" applyAlignment="1">
      <alignment vertical="center"/>
      <protection/>
    </xf>
    <xf numFmtId="0" fontId="16" fillId="0" borderId="19" xfId="57" applyFont="1" applyBorder="1" applyAlignment="1">
      <alignment vertical="center"/>
      <protection/>
    </xf>
    <xf numFmtId="0" fontId="16" fillId="0" borderId="20" xfId="57" applyFont="1" applyBorder="1" applyAlignment="1">
      <alignment vertical="center"/>
      <protection/>
    </xf>
    <xf numFmtId="0" fontId="2" fillId="0" borderId="18" xfId="53" applyBorder="1" applyAlignment="1" applyProtection="1">
      <alignment vertical="center"/>
      <protection/>
    </xf>
    <xf numFmtId="0" fontId="16" fillId="33" borderId="21" xfId="57" applyFont="1" applyFill="1" applyBorder="1" applyAlignment="1">
      <alignment horizontal="left" wrapText="1"/>
      <protection/>
    </xf>
    <xf numFmtId="0" fontId="16" fillId="33" borderId="0" xfId="57" applyFont="1" applyFill="1" applyBorder="1" applyAlignment="1">
      <alignment horizontal="left" wrapText="1"/>
      <protection/>
    </xf>
    <xf numFmtId="0" fontId="16" fillId="33" borderId="22" xfId="57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LMMIA
</a:t>
            </a:r>
          </a:p>
        </c:rich>
      </c:tx>
      <c:layout>
        <c:manualLayout>
          <c:xMode val="factor"/>
          <c:yMode val="factor"/>
          <c:x val="0.002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3"/>
          <c:w val="0.76375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Sheet1!$B$24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Sheet1!$C$24</c:f>
              <c:numCache/>
            </c:numRef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"/>
          <c:y val="0.8535"/>
          <c:w val="0.324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Cargo Movement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1"/>
        <c:majorTickMark val="out"/>
        <c:minorTickMark val="none"/>
        <c:tickLblPos val="nextTo"/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  <c:max val="29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  <c:majorUnit val="6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 of San Juan
 Cargo Movement 
</a:t>
            </a:r>
          </a:p>
        </c:rich>
      </c:tx>
      <c:layout>
        <c:manualLayout>
          <c:xMode val="factor"/>
          <c:yMode val="factor"/>
          <c:x val="-0.01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675"/>
          <c:w val="0.764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Sheet1!$B$459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Sheet1!$C$459</c:f>
              <c:numCache/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889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Containers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1"/>
        <c:majorTickMark val="out"/>
        <c:minorTickMark val="none"/>
        <c:tickLblPos val="nextTo"/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Rafael Hernandez
</a:t>
            </a:r>
          </a:p>
        </c:rich>
      </c:tx>
      <c:layout>
        <c:manualLayout>
          <c:xMode val="factor"/>
          <c:yMode val="factor"/>
          <c:x val="0.005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225"/>
          <c:w val="0.76375"/>
          <c:h val="0.5347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Sheet1!$B$48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Sheet1!$C$48</c:f>
              <c:numCache/>
            </c:numRef>
          </c:val>
        </c:ser>
        <c:axId val="38653567"/>
        <c:axId val="12337784"/>
      </c:barChart>
      <c:catAx>
        <c:axId val="38653567"/>
        <c:scaling>
          <c:orientation val="minMax"/>
        </c:scaling>
        <c:axPos val="b"/>
        <c:delete val="1"/>
        <c:majorTickMark val="out"/>
        <c:minorTickMark val="none"/>
        <c:tickLblPos val="nextTo"/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3567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5"/>
          <c:y val="0.84925"/>
          <c:w val="0.324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Rafael Hernandez
</a:t>
            </a:r>
          </a:p>
        </c:rich>
      </c:tx>
      <c:layout>
        <c:manualLayout>
          <c:xMode val="factor"/>
          <c:yMode val="factor"/>
          <c:x val="0.011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75"/>
          <c:w val="0.76375"/>
          <c:h val="0.4827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Sheet1!$B$72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Sheet1!$C$72</c:f>
              <c:numCache/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  <c:majorUnit val="7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841"/>
          <c:w val="0.324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Mercedita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275"/>
          <c:w val="0.76375"/>
          <c:h val="0.5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Sheet1!$B$96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Sheet1!$C$96</c:f>
              <c:numCache/>
            </c:numRef>
          </c:val>
        </c:ser>
        <c:axId val="1656851"/>
        <c:axId val="14911660"/>
      </c:barChart>
      <c:catAx>
        <c:axId val="16568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8677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Mercedita
</a:t>
            </a:r>
          </a:p>
        </c:rich>
      </c:tx>
      <c:layout>
        <c:manualLayout>
          <c:xMode val="factor"/>
          <c:yMode val="factor"/>
          <c:x val="0.008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375"/>
          <c:w val="0.76375"/>
          <c:h val="0.483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Sheet1!$B$121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Sheet1!$C$121</c:f>
              <c:numCache/>
            </c:numRef>
          </c:val>
        </c:ser>
        <c:axId val="67096077"/>
        <c:axId val="66993782"/>
      </c:barChart>
      <c:catAx>
        <c:axId val="67096077"/>
        <c:scaling>
          <c:orientation val="minMax"/>
        </c:scaling>
        <c:axPos val="b"/>
        <c:delete val="1"/>
        <c:majorTickMark val="out"/>
        <c:minorTickMark val="none"/>
        <c:tickLblPos val="nextTo"/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  <c:min val="7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842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Eugenio Ma. De Hostos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575"/>
          <c:w val="0.76375"/>
          <c:h val="0.532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Sheet1!$B$145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Sheet1!$C$145</c:f>
              <c:numCache/>
            </c:numRef>
          </c:val>
        </c:ser>
        <c:axId val="66073127"/>
        <c:axId val="57787232"/>
      </c:barChart>
      <c:catAx>
        <c:axId val="66073127"/>
        <c:scaling>
          <c:orientation val="minMax"/>
        </c:scaling>
        <c:axPos val="b"/>
        <c:delete val="1"/>
        <c:majorTickMark val="out"/>
        <c:minorTickMark val="none"/>
        <c:tickLblPos val="nextTo"/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  <c:max val="15000"/>
          <c:min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At val="1"/>
        <c:crossBetween val="between"/>
        <c:dispUnits/>
        <c:majorUnit val="16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8577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Eugenio Ma. De Hostos</a:t>
            </a:r>
          </a:p>
        </c:rich>
      </c:tx>
      <c:layout>
        <c:manualLayout>
          <c:xMode val="factor"/>
          <c:yMode val="factor"/>
          <c:x val="0.011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475"/>
          <c:w val="0.76375"/>
          <c:h val="0.4897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Sheet1!$B$169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Sheet1!$C$169</c:f>
              <c:numCache/>
            </c:numRef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delete val="1"/>
        <c:majorTickMark val="out"/>
        <c:minorTickMark val="none"/>
        <c:tickLblPos val="nextTo"/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868"/>
          <c:w val="0.324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Benjamin Rivera Noriega
</a:t>
            </a:r>
          </a:p>
        </c:rich>
      </c:tx>
      <c:layout>
        <c:manualLayout>
          <c:xMode val="factor"/>
          <c:yMode val="factor"/>
          <c:x val="0.00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225"/>
          <c:w val="0.7637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Sheet1!$B$193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Sheet1!$C$193</c:f>
              <c:numCache/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87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 Ships Passengers 
Port of San Juan</a:t>
            </a:r>
          </a:p>
        </c:rich>
      </c:tx>
      <c:layout>
        <c:manualLayout>
          <c:xMode val="factor"/>
          <c:yMode val="factor"/>
          <c:x val="0.005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9725"/>
          <c:w val="0.76525"/>
          <c:h val="0.5162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Sheet1!$B$410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Sheet1!$C$410</c:f>
              <c:numCache/>
            </c:numRef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25"/>
          <c:y val="0.88325"/>
          <c:w val="0.31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Benjamin Rivera Noriega</a:t>
            </a:r>
          </a:p>
        </c:rich>
      </c:tx>
      <c:layout>
        <c:manualLayout>
          <c:xMode val="factor"/>
          <c:yMode val="factor"/>
          <c:x val="0.014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25"/>
          <c:w val="0.76375"/>
          <c:h val="0.4937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Sheet1!$B$213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Sheet1!$C$213</c:f>
              <c:numCache/>
            </c:numRef>
          </c:val>
        </c:ser>
        <c:axId val="60970805"/>
        <c:axId val="11866334"/>
      </c:barChart>
      <c:catAx>
        <c:axId val="609708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7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Jose E. Aponte de la Torre
</a:t>
            </a:r>
          </a:p>
        </c:rich>
      </c:tx>
      <c:layout>
        <c:manualLayout>
          <c:xMode val="factor"/>
          <c:yMode val="factor"/>
          <c:x val="0.002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775"/>
          <c:w val="0.76375"/>
          <c:h val="0.5367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Sheet1!$B$237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Sheet1!$C$237</c:f>
              <c:numCache/>
            </c:numRef>
          </c:val>
        </c:ser>
        <c:axId val="39688143"/>
        <c:axId val="21648968"/>
      </c:barChart>
      <c:catAx>
        <c:axId val="3968814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ax val="120000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87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Diego Jimenez Torres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622985"/>
        <c:axId val="8735954"/>
      </c:barChart>
      <c:catAx>
        <c:axId val="60622985"/>
        <c:scaling>
          <c:orientation val="minMax"/>
        </c:scaling>
        <c:axPos val="b"/>
        <c:delete val="1"/>
        <c:majorTickMark val="out"/>
        <c:minorTickMark val="none"/>
        <c:tickLblPos val="nextTo"/>
        <c:crossAx val="8735954"/>
        <c:crosses val="autoZero"/>
        <c:auto val="1"/>
        <c:lblOffset val="100"/>
        <c:tickLblSkip val="1"/>
        <c:noMultiLvlLbl val="0"/>
      </c:catAx>
      <c:valAx>
        <c:axId val="8735954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Humacao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625"/>
          <c:w val="0.76375"/>
          <c:h val="0.539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Sheet1!$B$262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Sheet1!$C$262</c:f>
              <c:numCache/>
            </c:numRef>
          </c:val>
        </c:ser>
        <c:axId val="11514723"/>
        <c:axId val="36523644"/>
      </c:barChart>
      <c:catAx>
        <c:axId val="1151472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  <c:max val="2200"/>
          <c:min val="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887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Humacao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277341"/>
        <c:axId val="5625158"/>
      </c:barChart>
      <c:catAx>
        <c:axId val="60277341"/>
        <c:scaling>
          <c:orientation val="minMax"/>
        </c:scaling>
        <c:axPos val="b"/>
        <c:delete val="1"/>
        <c:majorTickMark val="out"/>
        <c:minorTickMark val="none"/>
        <c:tickLblPos val="nextTo"/>
        <c:crossAx val="5625158"/>
        <c:crosses val="autoZero"/>
        <c:auto val="1"/>
        <c:lblOffset val="100"/>
        <c:tickLblSkip val="1"/>
        <c:noMultiLvlLbl val="0"/>
      </c:catAx>
      <c:valAx>
        <c:axId val="5625158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Nery Juarbe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95"/>
          <c:w val="0.76375"/>
          <c:h val="0.53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Sheet1!$B$285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Sheet1!$C$285</c:f>
              <c:numCache/>
            </c:numRef>
          </c:val>
        </c:ser>
        <c:axId val="50626423"/>
        <c:axId val="52984624"/>
      </c:barChart>
      <c:catAx>
        <c:axId val="5062642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84624"/>
        <c:crosses val="autoZero"/>
        <c:auto val="1"/>
        <c:lblOffset val="100"/>
        <c:tickLblSkip val="1"/>
        <c:noMultiLvlLbl val="0"/>
      </c:catAx>
      <c:valAx>
        <c:axId val="52984624"/>
        <c:scaling>
          <c:orientation val="minMax"/>
          <c:max val="120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At val="1"/>
        <c:crossBetween val="between"/>
        <c:dispUnits/>
        <c:majorUnit val="1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887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Nery Juarbe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2006-07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2005-06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099569"/>
        <c:axId val="63896122"/>
      </c:barChart>
      <c:catAx>
        <c:axId val="709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96122"/>
        <c:crosses val="autoZero"/>
        <c:auto val="1"/>
        <c:lblOffset val="100"/>
        <c:tickLblSkip val="1"/>
        <c:noMultiLvlLbl val="0"/>
      </c:catAx>
      <c:valAx>
        <c:axId val="63896122"/>
        <c:scaling>
          <c:orientation val="minMax"/>
          <c:max val="30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At val="1"/>
        <c:crossBetween val="between"/>
        <c:dispUnits/>
        <c:majorUnit val="70000000"/>
        <c:minorUnit val="8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Antonio Rivera Rodriguez
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775"/>
          <c:w val="0.76375"/>
          <c:h val="0.5367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Sheet1!$B$310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Sheet1!$C$310</c:f>
              <c:numCache/>
            </c:numRef>
          </c:val>
        </c:ser>
        <c:axId val="38194187"/>
        <c:axId val="8203364"/>
      </c:barChart>
      <c:catAx>
        <c:axId val="38194187"/>
        <c:scaling>
          <c:orientation val="minMax"/>
        </c:scaling>
        <c:axPos val="b"/>
        <c:delete val="1"/>
        <c:majorTickMark val="out"/>
        <c:minorTickMark val="none"/>
        <c:tickLblPos val="nextTo"/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8725"/>
          <c:w val="0.324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Antonio Rivera Rodriguez
</a:t>
            </a:r>
          </a:p>
        </c:rich>
      </c:tx>
      <c:layout>
        <c:manualLayout>
          <c:xMode val="factor"/>
          <c:yMode val="factor"/>
          <c:x val="0.011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175"/>
          <c:w val="0.76375"/>
          <c:h val="0.489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Sheet1!$B$335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Sheet1!$C$335</c:f>
              <c:numCache/>
            </c:numRef>
          </c:val>
        </c:ser>
        <c:axId val="6721413"/>
        <c:axId val="60492718"/>
      </c:barChart>
      <c:catAx>
        <c:axId val="6721413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8695"/>
          <c:w val="0.324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Jose E. Aponte de la Torre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2009-10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2008-09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563551"/>
        <c:axId val="963096"/>
      </c:barChart>
      <c:catAx>
        <c:axId val="7563551"/>
        <c:scaling>
          <c:orientation val="minMax"/>
        </c:scaling>
        <c:axPos val="b"/>
        <c:delete val="1"/>
        <c:majorTickMark val="out"/>
        <c:minorTickMark val="none"/>
        <c:tickLblPos val="nextTo"/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At val="1"/>
        <c:crossBetween val="between"/>
        <c:dispUnits/>
        <c:majorUnit val="20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 
Port of San Juan</a:t>
            </a:r>
          </a:p>
        </c:rich>
      </c:tx>
      <c:layout>
        <c:manualLayout>
          <c:xMode val="factor"/>
          <c:yMode val="factor"/>
          <c:x val="0.013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7"/>
          <c:w val="0.7645"/>
          <c:h val="0.539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Sheet1!$B$435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Sheet1!$C$435</c:f>
              <c:numCache/>
            </c:numRef>
          </c:val>
        </c:ser>
        <c:axId val="61445659"/>
        <c:axId val="16140020"/>
      </c:barChart>
      <c:catAx>
        <c:axId val="614456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At val="1"/>
        <c:crossBetween val="between"/>
        <c:dispUnits/>
        <c:majorUnit val="3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75"/>
          <c:y val="0.884"/>
          <c:w val="0.318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 Fernando Ribas Dominicci
</a:t>
            </a:r>
          </a:p>
        </c:rich>
      </c:tx>
      <c:layout>
        <c:manualLayout>
          <c:xMode val="factor"/>
          <c:yMode val="factor"/>
          <c:x val="0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425"/>
          <c:w val="0.764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Sheet1!$B$359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Sheet1!$C$359</c:f>
              <c:numCache/>
            </c:numRef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  <c:max val="70000"/>
          <c:min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At val="1"/>
        <c:crossBetween val="between"/>
        <c:dispUnits/>
        <c:majorUnit val="8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75"/>
          <c:y val="0.8905"/>
          <c:w val="0.318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Fernando Ribas Dominicci
</a:t>
            </a:r>
          </a:p>
        </c:rich>
      </c:tx>
      <c:layout>
        <c:manualLayout>
          <c:xMode val="factor"/>
          <c:yMode val="factor"/>
          <c:x val="0.005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425"/>
          <c:w val="0.764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2013-14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Sheet1!$B$384</c:f>
              <c:numCache/>
            </c:numRef>
          </c:val>
        </c:ser>
        <c:ser>
          <c:idx val="1"/>
          <c:order val="1"/>
          <c:tx>
            <c:v>2012-13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Sheet1!$C$384</c:f>
              <c:numCache/>
            </c:numRef>
          </c:val>
        </c:ser>
        <c:axId val="22023471"/>
        <c:axId val="63993512"/>
      </c:barChart>
      <c:catAx>
        <c:axId val="22023471"/>
        <c:scaling>
          <c:orientation val="minMax"/>
        </c:scaling>
        <c:axPos val="b"/>
        <c:delete val="1"/>
        <c:majorTickMark val="out"/>
        <c:minorTickMark val="none"/>
        <c:tickLblPos val="nextTo"/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  <c:max val="900000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At val="1"/>
        <c:crossBetween val="between"/>
        <c:dispUnits/>
        <c:majorUnit val="9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8905"/>
          <c:w val="0.320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Cruises Ships Passengers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At val="1"/>
        <c:crossBetween val="between"/>
        <c:dispUnits/>
        <c:majorUnit val="60000"/>
        <c:minorUnit val="6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Calls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Acuaexpreso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  <c:max val="1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At val="1"/>
        <c:crossBetween val="between"/>
        <c:dispUnits/>
        <c:majorUnit val="3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F-V-C Ferry
 Passengers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2005-06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2004-05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delete val="1"/>
        <c:majorTickMark val="out"/>
        <c:minorTickMark val="none"/>
        <c:tickLblPos val="nextTo"/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  <c:majorUnit val="20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9</xdr:row>
      <xdr:rowOff>152400</xdr:rowOff>
    </xdr:from>
    <xdr:to>
      <xdr:col>10</xdr:col>
      <xdr:colOff>495300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229100" y="2038350"/>
        <a:ext cx="34575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395</xdr:row>
      <xdr:rowOff>142875</xdr:rowOff>
    </xdr:from>
    <xdr:to>
      <xdr:col>11</xdr:col>
      <xdr:colOff>0</xdr:colOff>
      <xdr:row>407</xdr:row>
      <xdr:rowOff>161925</xdr:rowOff>
    </xdr:to>
    <xdr:graphicFrame>
      <xdr:nvGraphicFramePr>
        <xdr:cNvPr id="2" name="Chart 3"/>
        <xdr:cNvGraphicFramePr/>
      </xdr:nvGraphicFramePr>
      <xdr:xfrm>
        <a:off x="4238625" y="66903600"/>
        <a:ext cx="35623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420</xdr:row>
      <xdr:rowOff>57150</xdr:rowOff>
    </xdr:from>
    <xdr:to>
      <xdr:col>10</xdr:col>
      <xdr:colOff>590550</xdr:colOff>
      <xdr:row>433</xdr:row>
      <xdr:rowOff>0</xdr:rowOff>
    </xdr:to>
    <xdr:graphicFrame>
      <xdr:nvGraphicFramePr>
        <xdr:cNvPr id="3" name="Chart 4"/>
        <xdr:cNvGraphicFramePr/>
      </xdr:nvGraphicFramePr>
      <xdr:xfrm>
        <a:off x="4257675" y="71037450"/>
        <a:ext cx="35242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344</xdr:row>
      <xdr:rowOff>38100</xdr:rowOff>
    </xdr:from>
    <xdr:to>
      <xdr:col>10</xdr:col>
      <xdr:colOff>552450</xdr:colOff>
      <xdr:row>357</xdr:row>
      <xdr:rowOff>9525</xdr:rowOff>
    </xdr:to>
    <xdr:graphicFrame>
      <xdr:nvGraphicFramePr>
        <xdr:cNvPr id="4" name="Chart 5"/>
        <xdr:cNvGraphicFramePr/>
      </xdr:nvGraphicFramePr>
      <xdr:xfrm>
        <a:off x="4219575" y="58169175"/>
        <a:ext cx="35242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369</xdr:row>
      <xdr:rowOff>19050</xdr:rowOff>
    </xdr:from>
    <xdr:to>
      <xdr:col>10</xdr:col>
      <xdr:colOff>514350</xdr:colOff>
      <xdr:row>381</xdr:row>
      <xdr:rowOff>161925</xdr:rowOff>
    </xdr:to>
    <xdr:graphicFrame>
      <xdr:nvGraphicFramePr>
        <xdr:cNvPr id="5" name="Chart 6"/>
        <xdr:cNvGraphicFramePr/>
      </xdr:nvGraphicFramePr>
      <xdr:xfrm>
        <a:off x="4200525" y="62360175"/>
        <a:ext cx="35052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441</xdr:row>
      <xdr:rowOff>0</xdr:rowOff>
    </xdr:from>
    <xdr:to>
      <xdr:col>5</xdr:col>
      <xdr:colOff>0</xdr:colOff>
      <xdr:row>441</xdr:row>
      <xdr:rowOff>0</xdr:rowOff>
    </xdr:to>
    <xdr:graphicFrame>
      <xdr:nvGraphicFramePr>
        <xdr:cNvPr id="6" name="Chart 7"/>
        <xdr:cNvGraphicFramePr/>
      </xdr:nvGraphicFramePr>
      <xdr:xfrm>
        <a:off x="4143375" y="743902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441</xdr:row>
      <xdr:rowOff>0</xdr:rowOff>
    </xdr:from>
    <xdr:to>
      <xdr:col>5</xdr:col>
      <xdr:colOff>0</xdr:colOff>
      <xdr:row>441</xdr:row>
      <xdr:rowOff>0</xdr:rowOff>
    </xdr:to>
    <xdr:graphicFrame>
      <xdr:nvGraphicFramePr>
        <xdr:cNvPr id="7" name="Chart 8"/>
        <xdr:cNvGraphicFramePr/>
      </xdr:nvGraphicFramePr>
      <xdr:xfrm>
        <a:off x="4143375" y="74390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441</xdr:row>
      <xdr:rowOff>0</xdr:rowOff>
    </xdr:from>
    <xdr:to>
      <xdr:col>5</xdr:col>
      <xdr:colOff>0</xdr:colOff>
      <xdr:row>441</xdr:row>
      <xdr:rowOff>0</xdr:rowOff>
    </xdr:to>
    <xdr:graphicFrame>
      <xdr:nvGraphicFramePr>
        <xdr:cNvPr id="8" name="Chart 9"/>
        <xdr:cNvGraphicFramePr/>
      </xdr:nvGraphicFramePr>
      <xdr:xfrm>
        <a:off x="4143375" y="74390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441</xdr:row>
      <xdr:rowOff>0</xdr:rowOff>
    </xdr:from>
    <xdr:to>
      <xdr:col>5</xdr:col>
      <xdr:colOff>0</xdr:colOff>
      <xdr:row>441</xdr:row>
      <xdr:rowOff>0</xdr:rowOff>
    </xdr:to>
    <xdr:graphicFrame>
      <xdr:nvGraphicFramePr>
        <xdr:cNvPr id="9" name="Chart 10"/>
        <xdr:cNvGraphicFramePr/>
      </xdr:nvGraphicFramePr>
      <xdr:xfrm>
        <a:off x="4143375" y="743902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441</xdr:row>
      <xdr:rowOff>0</xdr:rowOff>
    </xdr:from>
    <xdr:to>
      <xdr:col>5</xdr:col>
      <xdr:colOff>0</xdr:colOff>
      <xdr:row>441</xdr:row>
      <xdr:rowOff>0</xdr:rowOff>
    </xdr:to>
    <xdr:graphicFrame>
      <xdr:nvGraphicFramePr>
        <xdr:cNvPr id="10" name="Chart 11"/>
        <xdr:cNvGraphicFramePr/>
      </xdr:nvGraphicFramePr>
      <xdr:xfrm>
        <a:off x="4143375" y="743902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85725</xdr:colOff>
      <xdr:row>444</xdr:row>
      <xdr:rowOff>66675</xdr:rowOff>
    </xdr:from>
    <xdr:to>
      <xdr:col>10</xdr:col>
      <xdr:colOff>561975</xdr:colOff>
      <xdr:row>457</xdr:row>
      <xdr:rowOff>9525</xdr:rowOff>
    </xdr:to>
    <xdr:graphicFrame>
      <xdr:nvGraphicFramePr>
        <xdr:cNvPr id="11" name="Chart 12"/>
        <xdr:cNvGraphicFramePr/>
      </xdr:nvGraphicFramePr>
      <xdr:xfrm>
        <a:off x="4229100" y="75066525"/>
        <a:ext cx="3524250" cy="2057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464</xdr:row>
      <xdr:rowOff>0</xdr:rowOff>
    </xdr:from>
    <xdr:to>
      <xdr:col>5</xdr:col>
      <xdr:colOff>0</xdr:colOff>
      <xdr:row>464</xdr:row>
      <xdr:rowOff>0</xdr:rowOff>
    </xdr:to>
    <xdr:graphicFrame>
      <xdr:nvGraphicFramePr>
        <xdr:cNvPr id="12" name="Chart 13"/>
        <xdr:cNvGraphicFramePr/>
      </xdr:nvGraphicFramePr>
      <xdr:xfrm>
        <a:off x="4143375" y="78247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66675</xdr:colOff>
      <xdr:row>33</xdr:row>
      <xdr:rowOff>133350</xdr:rowOff>
    </xdr:from>
    <xdr:to>
      <xdr:col>10</xdr:col>
      <xdr:colOff>476250</xdr:colOff>
      <xdr:row>46</xdr:row>
      <xdr:rowOff>0</xdr:rowOff>
    </xdr:to>
    <xdr:graphicFrame>
      <xdr:nvGraphicFramePr>
        <xdr:cNvPr id="13" name="Chart 14"/>
        <xdr:cNvGraphicFramePr/>
      </xdr:nvGraphicFramePr>
      <xdr:xfrm>
        <a:off x="4210050" y="6048375"/>
        <a:ext cx="3457575" cy="1981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66675</xdr:colOff>
      <xdr:row>58</xdr:row>
      <xdr:rowOff>28575</xdr:rowOff>
    </xdr:from>
    <xdr:to>
      <xdr:col>10</xdr:col>
      <xdr:colOff>476250</xdr:colOff>
      <xdr:row>70</xdr:row>
      <xdr:rowOff>19050</xdr:rowOff>
    </xdr:to>
    <xdr:graphicFrame>
      <xdr:nvGraphicFramePr>
        <xdr:cNvPr id="14" name="Chart 15"/>
        <xdr:cNvGraphicFramePr/>
      </xdr:nvGraphicFramePr>
      <xdr:xfrm>
        <a:off x="4210050" y="10134600"/>
        <a:ext cx="3457575" cy="1943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66675</xdr:colOff>
      <xdr:row>81</xdr:row>
      <xdr:rowOff>95250</xdr:rowOff>
    </xdr:from>
    <xdr:to>
      <xdr:col>10</xdr:col>
      <xdr:colOff>476250</xdr:colOff>
      <xdr:row>94</xdr:row>
      <xdr:rowOff>9525</xdr:rowOff>
    </xdr:to>
    <xdr:graphicFrame>
      <xdr:nvGraphicFramePr>
        <xdr:cNvPr id="15" name="Chart 16"/>
        <xdr:cNvGraphicFramePr/>
      </xdr:nvGraphicFramePr>
      <xdr:xfrm>
        <a:off x="4210050" y="14068425"/>
        <a:ext cx="3457575" cy="2028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95250</xdr:colOff>
      <xdr:row>107</xdr:row>
      <xdr:rowOff>142875</xdr:rowOff>
    </xdr:from>
    <xdr:to>
      <xdr:col>10</xdr:col>
      <xdr:colOff>504825</xdr:colOff>
      <xdr:row>119</xdr:row>
      <xdr:rowOff>28575</xdr:rowOff>
    </xdr:to>
    <xdr:graphicFrame>
      <xdr:nvGraphicFramePr>
        <xdr:cNvPr id="16" name="Chart 17"/>
        <xdr:cNvGraphicFramePr/>
      </xdr:nvGraphicFramePr>
      <xdr:xfrm>
        <a:off x="4238625" y="18468975"/>
        <a:ext cx="3457575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85725</xdr:colOff>
      <xdr:row>130</xdr:row>
      <xdr:rowOff>104775</xdr:rowOff>
    </xdr:from>
    <xdr:to>
      <xdr:col>10</xdr:col>
      <xdr:colOff>495300</xdr:colOff>
      <xdr:row>143</xdr:row>
      <xdr:rowOff>19050</xdr:rowOff>
    </xdr:to>
    <xdr:graphicFrame>
      <xdr:nvGraphicFramePr>
        <xdr:cNvPr id="17" name="Chart 18"/>
        <xdr:cNvGraphicFramePr/>
      </xdr:nvGraphicFramePr>
      <xdr:xfrm>
        <a:off x="4229100" y="22298025"/>
        <a:ext cx="3457575" cy="2028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76200</xdr:colOff>
      <xdr:row>154</xdr:row>
      <xdr:rowOff>142875</xdr:rowOff>
    </xdr:from>
    <xdr:to>
      <xdr:col>10</xdr:col>
      <xdr:colOff>485775</xdr:colOff>
      <xdr:row>166</xdr:row>
      <xdr:rowOff>161925</xdr:rowOff>
    </xdr:to>
    <xdr:graphicFrame>
      <xdr:nvGraphicFramePr>
        <xdr:cNvPr id="18" name="Chart 19"/>
        <xdr:cNvGraphicFramePr/>
      </xdr:nvGraphicFramePr>
      <xdr:xfrm>
        <a:off x="4219575" y="26365200"/>
        <a:ext cx="3457575" cy="1962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57150</xdr:colOff>
      <xdr:row>178</xdr:row>
      <xdr:rowOff>104775</xdr:rowOff>
    </xdr:from>
    <xdr:to>
      <xdr:col>10</xdr:col>
      <xdr:colOff>466725</xdr:colOff>
      <xdr:row>191</xdr:row>
      <xdr:rowOff>19050</xdr:rowOff>
    </xdr:to>
    <xdr:graphicFrame>
      <xdr:nvGraphicFramePr>
        <xdr:cNvPr id="19" name="Chart 20"/>
        <xdr:cNvGraphicFramePr/>
      </xdr:nvGraphicFramePr>
      <xdr:xfrm>
        <a:off x="4200525" y="30356175"/>
        <a:ext cx="3457575" cy="2028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66675</xdr:colOff>
      <xdr:row>199</xdr:row>
      <xdr:rowOff>114300</xdr:rowOff>
    </xdr:from>
    <xdr:to>
      <xdr:col>10</xdr:col>
      <xdr:colOff>476250</xdr:colOff>
      <xdr:row>211</xdr:row>
      <xdr:rowOff>0</xdr:rowOff>
    </xdr:to>
    <xdr:graphicFrame>
      <xdr:nvGraphicFramePr>
        <xdr:cNvPr id="20" name="Chart 21"/>
        <xdr:cNvGraphicFramePr/>
      </xdr:nvGraphicFramePr>
      <xdr:xfrm>
        <a:off x="4210050" y="33909000"/>
        <a:ext cx="3457575" cy="1838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95250</xdr:colOff>
      <xdr:row>222</xdr:row>
      <xdr:rowOff>85725</xdr:rowOff>
    </xdr:from>
    <xdr:to>
      <xdr:col>10</xdr:col>
      <xdr:colOff>504825</xdr:colOff>
      <xdr:row>235</xdr:row>
      <xdr:rowOff>0</xdr:rowOff>
    </xdr:to>
    <xdr:graphicFrame>
      <xdr:nvGraphicFramePr>
        <xdr:cNvPr id="21" name="Chart 22"/>
        <xdr:cNvGraphicFramePr/>
      </xdr:nvGraphicFramePr>
      <xdr:xfrm>
        <a:off x="4238625" y="37747575"/>
        <a:ext cx="3457575" cy="2028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244</xdr:row>
      <xdr:rowOff>0</xdr:rowOff>
    </xdr:from>
    <xdr:to>
      <xdr:col>5</xdr:col>
      <xdr:colOff>0</xdr:colOff>
      <xdr:row>244</xdr:row>
      <xdr:rowOff>0</xdr:rowOff>
    </xdr:to>
    <xdr:graphicFrame>
      <xdr:nvGraphicFramePr>
        <xdr:cNvPr id="22" name="Chart 23"/>
        <xdr:cNvGraphicFramePr/>
      </xdr:nvGraphicFramePr>
      <xdr:xfrm>
        <a:off x="4143375" y="412337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76200</xdr:colOff>
      <xdr:row>247</xdr:row>
      <xdr:rowOff>95250</xdr:rowOff>
    </xdr:from>
    <xdr:to>
      <xdr:col>10</xdr:col>
      <xdr:colOff>485775</xdr:colOff>
      <xdr:row>260</xdr:row>
      <xdr:rowOff>9525</xdr:rowOff>
    </xdr:to>
    <xdr:graphicFrame>
      <xdr:nvGraphicFramePr>
        <xdr:cNvPr id="23" name="Chart 24"/>
        <xdr:cNvGraphicFramePr/>
      </xdr:nvGraphicFramePr>
      <xdr:xfrm>
        <a:off x="4219575" y="41948100"/>
        <a:ext cx="3457575" cy="2028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267</xdr:row>
      <xdr:rowOff>0</xdr:rowOff>
    </xdr:from>
    <xdr:to>
      <xdr:col>5</xdr:col>
      <xdr:colOff>0</xdr:colOff>
      <xdr:row>267</xdr:row>
      <xdr:rowOff>0</xdr:rowOff>
    </xdr:to>
    <xdr:graphicFrame>
      <xdr:nvGraphicFramePr>
        <xdr:cNvPr id="24" name="Chart 25"/>
        <xdr:cNvGraphicFramePr/>
      </xdr:nvGraphicFramePr>
      <xdr:xfrm>
        <a:off x="4143375" y="4510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85725</xdr:colOff>
      <xdr:row>270</xdr:row>
      <xdr:rowOff>85725</xdr:rowOff>
    </xdr:from>
    <xdr:to>
      <xdr:col>10</xdr:col>
      <xdr:colOff>495300</xdr:colOff>
      <xdr:row>283</xdr:row>
      <xdr:rowOff>0</xdr:rowOff>
    </xdr:to>
    <xdr:graphicFrame>
      <xdr:nvGraphicFramePr>
        <xdr:cNvPr id="25" name="Chart 26"/>
        <xdr:cNvGraphicFramePr/>
      </xdr:nvGraphicFramePr>
      <xdr:xfrm>
        <a:off x="4229100" y="45805725"/>
        <a:ext cx="3457575" cy="2028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292</xdr:row>
      <xdr:rowOff>0</xdr:rowOff>
    </xdr:from>
    <xdr:to>
      <xdr:col>5</xdr:col>
      <xdr:colOff>0</xdr:colOff>
      <xdr:row>292</xdr:row>
      <xdr:rowOff>0</xdr:rowOff>
    </xdr:to>
    <xdr:graphicFrame>
      <xdr:nvGraphicFramePr>
        <xdr:cNvPr id="26" name="Chart 27"/>
        <xdr:cNvGraphicFramePr/>
      </xdr:nvGraphicFramePr>
      <xdr:xfrm>
        <a:off x="4143375" y="49291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66675</xdr:colOff>
      <xdr:row>295</xdr:row>
      <xdr:rowOff>95250</xdr:rowOff>
    </xdr:from>
    <xdr:to>
      <xdr:col>10</xdr:col>
      <xdr:colOff>476250</xdr:colOff>
      <xdr:row>308</xdr:row>
      <xdr:rowOff>9525</xdr:rowOff>
    </xdr:to>
    <xdr:graphicFrame>
      <xdr:nvGraphicFramePr>
        <xdr:cNvPr id="27" name="Chart 28"/>
        <xdr:cNvGraphicFramePr/>
      </xdr:nvGraphicFramePr>
      <xdr:xfrm>
        <a:off x="4210050" y="50006250"/>
        <a:ext cx="3457575" cy="2028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66675</xdr:colOff>
      <xdr:row>321</xdr:row>
      <xdr:rowOff>123825</xdr:rowOff>
    </xdr:from>
    <xdr:to>
      <xdr:col>10</xdr:col>
      <xdr:colOff>476250</xdr:colOff>
      <xdr:row>333</xdr:row>
      <xdr:rowOff>9525</xdr:rowOff>
    </xdr:to>
    <xdr:graphicFrame>
      <xdr:nvGraphicFramePr>
        <xdr:cNvPr id="28" name="Chart 29"/>
        <xdr:cNvGraphicFramePr/>
      </xdr:nvGraphicFramePr>
      <xdr:xfrm>
        <a:off x="4210050" y="54387750"/>
        <a:ext cx="3457575" cy="1838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104775</xdr:colOff>
      <xdr:row>244</xdr:row>
      <xdr:rowOff>0</xdr:rowOff>
    </xdr:from>
    <xdr:to>
      <xdr:col>10</xdr:col>
      <xdr:colOff>514350</xdr:colOff>
      <xdr:row>244</xdr:row>
      <xdr:rowOff>0</xdr:rowOff>
    </xdr:to>
    <xdr:graphicFrame>
      <xdr:nvGraphicFramePr>
        <xdr:cNvPr id="29" name="Chart 30"/>
        <xdr:cNvGraphicFramePr/>
      </xdr:nvGraphicFramePr>
      <xdr:xfrm>
        <a:off x="4248150" y="41233725"/>
        <a:ext cx="34575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lvarado@prpa.pr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4"/>
  <sheetViews>
    <sheetView tabSelected="1" view="pageBreakPreview" zoomScale="85" zoomScaleSheetLayoutView="85" zoomScalePageLayoutView="0" workbookViewId="0" topLeftCell="A1">
      <selection activeCell="G460" sqref="G460"/>
    </sheetView>
  </sheetViews>
  <sheetFormatPr defaultColWidth="9.140625" defaultRowHeight="12.75"/>
  <cols>
    <col min="1" max="1" width="11.8515625" style="0" customWidth="1"/>
    <col min="2" max="5" width="12.57421875" style="0" customWidth="1"/>
    <col min="13" max="13" width="11.00390625" style="0" bestFit="1" customWidth="1"/>
  </cols>
  <sheetData>
    <row r="4" spans="1:11" ht="27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8" ht="15.75">
      <c r="A5" s="1"/>
      <c r="C5" s="60" t="s">
        <v>63</v>
      </c>
      <c r="D5" s="60"/>
      <c r="E5" s="60"/>
      <c r="F5" s="60"/>
      <c r="G5" s="60"/>
      <c r="H5" s="60"/>
    </row>
    <row r="7" ht="18">
      <c r="A7" s="2" t="s">
        <v>17</v>
      </c>
    </row>
    <row r="8" spans="1:5" ht="20.25">
      <c r="A8" s="3" t="s">
        <v>0</v>
      </c>
      <c r="B8" s="4"/>
      <c r="C8" s="4"/>
      <c r="D8" s="4"/>
      <c r="E8" s="4"/>
    </row>
    <row r="9" spans="1:5" ht="15.75">
      <c r="A9" s="1" t="s">
        <v>1</v>
      </c>
      <c r="B9" s="4"/>
      <c r="C9" s="4"/>
      <c r="D9" s="4"/>
      <c r="E9" s="5" t="s">
        <v>2</v>
      </c>
    </row>
    <row r="10" spans="2:5" ht="12.75">
      <c r="B10" s="5" t="s">
        <v>62</v>
      </c>
      <c r="C10" s="5" t="s">
        <v>40</v>
      </c>
      <c r="D10" s="5" t="s">
        <v>4</v>
      </c>
      <c r="E10" s="5" t="s">
        <v>3</v>
      </c>
    </row>
    <row r="11" spans="1:5" ht="12.75">
      <c r="A11" t="s">
        <v>5</v>
      </c>
      <c r="B11" s="7">
        <v>871540</v>
      </c>
      <c r="C11" s="7">
        <v>882105</v>
      </c>
      <c r="D11" s="7">
        <f aca="true" t="shared" si="0" ref="D11:D19">B11-C11</f>
        <v>-10565</v>
      </c>
      <c r="E11" s="8">
        <f aca="true" t="shared" si="1" ref="E11:E19">D11/C11*100</f>
        <v>-1.1977032212718441</v>
      </c>
    </row>
    <row r="12" spans="1:5" ht="12.75">
      <c r="A12" t="s">
        <v>6</v>
      </c>
      <c r="B12" s="7">
        <v>738195</v>
      </c>
      <c r="C12" s="7">
        <v>755576</v>
      </c>
      <c r="D12" s="7">
        <f t="shared" si="0"/>
        <v>-17381</v>
      </c>
      <c r="E12" s="8">
        <f t="shared" si="1"/>
        <v>-2.3003642254386056</v>
      </c>
    </row>
    <row r="13" spans="1:5" ht="12.75">
      <c r="A13" t="s">
        <v>7</v>
      </c>
      <c r="B13" s="7">
        <v>498856</v>
      </c>
      <c r="C13" s="7">
        <v>524272</v>
      </c>
      <c r="D13" s="7">
        <f t="shared" si="0"/>
        <v>-25416</v>
      </c>
      <c r="E13" s="8">
        <f t="shared" si="1"/>
        <v>-4.847865230262154</v>
      </c>
    </row>
    <row r="14" spans="1:5" ht="12.75">
      <c r="A14" t="s">
        <v>8</v>
      </c>
      <c r="B14" s="7">
        <v>562111</v>
      </c>
      <c r="C14" s="7">
        <v>548549</v>
      </c>
      <c r="D14" s="7">
        <f t="shared" si="0"/>
        <v>13562</v>
      </c>
      <c r="E14" s="8">
        <f t="shared" si="1"/>
        <v>2.4723406660116054</v>
      </c>
    </row>
    <row r="15" spans="1:5" ht="12.75">
      <c r="A15" t="s">
        <v>9</v>
      </c>
      <c r="B15" s="7">
        <v>633379</v>
      </c>
      <c r="C15" s="7">
        <v>639915</v>
      </c>
      <c r="D15" s="7">
        <f t="shared" si="0"/>
        <v>-6536</v>
      </c>
      <c r="E15" s="8">
        <f t="shared" si="1"/>
        <v>-1.02138565278201</v>
      </c>
    </row>
    <row r="16" spans="1:5" ht="12.75">
      <c r="A16" t="s">
        <v>10</v>
      </c>
      <c r="B16" s="7">
        <v>757266</v>
      </c>
      <c r="C16" s="7">
        <v>741410</v>
      </c>
      <c r="D16" s="7">
        <f t="shared" si="0"/>
        <v>15856</v>
      </c>
      <c r="E16" s="8">
        <f t="shared" si="1"/>
        <v>2.1386277498280304</v>
      </c>
    </row>
    <row r="17" spans="1:5" ht="12.75">
      <c r="A17" t="s">
        <v>11</v>
      </c>
      <c r="B17" s="7">
        <v>729821</v>
      </c>
      <c r="C17" s="7">
        <v>738624</v>
      </c>
      <c r="D17" s="7">
        <f t="shared" si="0"/>
        <v>-8803</v>
      </c>
      <c r="E17" s="8">
        <f t="shared" si="1"/>
        <v>-1.1918107183086386</v>
      </c>
    </row>
    <row r="18" spans="1:5" ht="12.75">
      <c r="A18" t="s">
        <v>12</v>
      </c>
      <c r="B18" s="7">
        <v>632610</v>
      </c>
      <c r="C18" s="7">
        <v>622823</v>
      </c>
      <c r="D18" s="7">
        <f t="shared" si="0"/>
        <v>9787</v>
      </c>
      <c r="E18" s="8">
        <f t="shared" si="1"/>
        <v>1.5713934777617395</v>
      </c>
    </row>
    <row r="19" spans="1:5" ht="12.75">
      <c r="A19" t="s">
        <v>13</v>
      </c>
      <c r="B19" s="7">
        <v>797018</v>
      </c>
      <c r="C19" s="7">
        <v>778685</v>
      </c>
      <c r="D19" s="7">
        <f t="shared" si="0"/>
        <v>18333</v>
      </c>
      <c r="E19" s="8">
        <f t="shared" si="1"/>
        <v>2.354353814443581</v>
      </c>
    </row>
    <row r="20" spans="1:5" ht="12.75">
      <c r="A20" t="s">
        <v>14</v>
      </c>
      <c r="B20" s="7"/>
      <c r="C20" s="7"/>
      <c r="D20" s="7"/>
      <c r="E20" s="8"/>
    </row>
    <row r="21" spans="1:5" ht="12.75">
      <c r="A21" t="s">
        <v>15</v>
      </c>
      <c r="B21" s="7"/>
      <c r="C21" s="7"/>
      <c r="D21" s="7"/>
      <c r="E21" s="8"/>
    </row>
    <row r="22" spans="1:5" ht="13.5" thickBot="1">
      <c r="A22" t="s">
        <v>16</v>
      </c>
      <c r="B22" s="9"/>
      <c r="C22" s="9"/>
      <c r="D22" s="7"/>
      <c r="E22" s="8"/>
    </row>
    <row r="23" spans="2:5" ht="12.75">
      <c r="B23" s="24"/>
      <c r="D23" s="20"/>
      <c r="E23" s="11"/>
    </row>
    <row r="24" spans="1:5" ht="12.75">
      <c r="A24" s="4" t="s">
        <v>18</v>
      </c>
      <c r="B24" s="12">
        <f>SUM(B11:B22)</f>
        <v>6220796</v>
      </c>
      <c r="C24" s="12">
        <f>SUM(C11:C22)</f>
        <v>6231959</v>
      </c>
      <c r="D24" s="13">
        <f>B24-C24</f>
        <v>-11163</v>
      </c>
      <c r="E24" s="14">
        <f>D24/C24*100</f>
        <v>-0.1791250552193941</v>
      </c>
    </row>
    <row r="25" spans="1:5" ht="12.75">
      <c r="A25" s="4"/>
      <c r="B25" s="12"/>
      <c r="C25" s="12"/>
      <c r="D25" s="13"/>
      <c r="E25" s="14"/>
    </row>
    <row r="26" spans="1:5" ht="12.75">
      <c r="A26" s="4"/>
      <c r="B26" s="12"/>
      <c r="C26" s="12"/>
      <c r="D26" s="13"/>
      <c r="E26" s="14"/>
    </row>
    <row r="27" spans="1:5" ht="12.75">
      <c r="A27" s="4"/>
      <c r="B27" s="12"/>
      <c r="C27" s="12"/>
      <c r="D27" s="13"/>
      <c r="E27" s="14"/>
    </row>
    <row r="28" spans="1:5" ht="12.75">
      <c r="A28" s="4"/>
      <c r="B28" s="12"/>
      <c r="C28" s="12"/>
      <c r="D28" s="13"/>
      <c r="E28" s="14"/>
    </row>
    <row r="29" ht="12.75">
      <c r="E29" s="15"/>
    </row>
    <row r="30" spans="1:5" ht="12.75">
      <c r="A30" s="16" t="s">
        <v>24</v>
      </c>
      <c r="E30" s="15"/>
    </row>
    <row r="31" ht="12.75">
      <c r="E31" s="15"/>
    </row>
    <row r="32" spans="1:5" ht="20.25">
      <c r="A32" s="3" t="s">
        <v>26</v>
      </c>
      <c r="B32" s="4"/>
      <c r="C32" s="4"/>
      <c r="D32" s="4"/>
      <c r="E32" s="4"/>
    </row>
    <row r="33" spans="1:5" ht="15.75">
      <c r="A33" s="1" t="s">
        <v>1</v>
      </c>
      <c r="B33" s="4"/>
      <c r="C33" s="4"/>
      <c r="D33" s="4"/>
      <c r="E33" s="5" t="s">
        <v>2</v>
      </c>
    </row>
    <row r="34" spans="2:5" ht="12.75">
      <c r="B34" s="5" t="s">
        <v>62</v>
      </c>
      <c r="C34" s="5" t="s">
        <v>40</v>
      </c>
      <c r="D34" s="5" t="s">
        <v>4</v>
      </c>
      <c r="E34" s="5" t="s">
        <v>3</v>
      </c>
    </row>
    <row r="35" spans="1:5" ht="12.75">
      <c r="A35" t="s">
        <v>5</v>
      </c>
      <c r="B35" s="6">
        <v>51123</v>
      </c>
      <c r="C35" s="6">
        <v>55471</v>
      </c>
      <c r="D35" s="7">
        <f aca="true" t="shared" si="2" ref="D35:D43">B35-C35</f>
        <v>-4348</v>
      </c>
      <c r="E35" s="8">
        <f aca="true" t="shared" si="3" ref="E35:E43">D35/C35*100</f>
        <v>-7.838329938165889</v>
      </c>
    </row>
    <row r="36" spans="1:5" ht="12.75">
      <c r="A36" t="s">
        <v>6</v>
      </c>
      <c r="B36" s="7">
        <v>38528</v>
      </c>
      <c r="C36" s="7">
        <v>37367</v>
      </c>
      <c r="D36" s="7">
        <f t="shared" si="2"/>
        <v>1161</v>
      </c>
      <c r="E36" s="8">
        <f t="shared" si="3"/>
        <v>3.1070195627157653</v>
      </c>
    </row>
    <row r="37" spans="1:5" ht="12.75">
      <c r="A37" t="s">
        <v>7</v>
      </c>
      <c r="B37" s="7">
        <v>21582</v>
      </c>
      <c r="C37" s="7">
        <v>25022</v>
      </c>
      <c r="D37" s="7">
        <f t="shared" si="2"/>
        <v>-3440</v>
      </c>
      <c r="E37" s="8">
        <f t="shared" si="3"/>
        <v>-13.747901846375191</v>
      </c>
    </row>
    <row r="38" spans="1:5" ht="12.75">
      <c r="A38" t="s">
        <v>8</v>
      </c>
      <c r="B38" s="7">
        <v>20342</v>
      </c>
      <c r="C38" s="7">
        <v>21645</v>
      </c>
      <c r="D38" s="7">
        <f t="shared" si="2"/>
        <v>-1303</v>
      </c>
      <c r="E38" s="8">
        <f t="shared" si="3"/>
        <v>-6.01986601986602</v>
      </c>
    </row>
    <row r="39" spans="1:5" ht="12.75">
      <c r="A39" t="s">
        <v>9</v>
      </c>
      <c r="B39" s="7">
        <v>27075</v>
      </c>
      <c r="C39" s="7">
        <v>33178</v>
      </c>
      <c r="D39" s="7">
        <f t="shared" si="2"/>
        <v>-6103</v>
      </c>
      <c r="E39" s="8">
        <f t="shared" si="3"/>
        <v>-18.394719392368437</v>
      </c>
    </row>
    <row r="40" spans="1:5" ht="12.75">
      <c r="A40" t="s">
        <v>10</v>
      </c>
      <c r="B40" s="6">
        <v>35164</v>
      </c>
      <c r="C40" s="6">
        <v>37022</v>
      </c>
      <c r="D40" s="7">
        <f t="shared" si="2"/>
        <v>-1858</v>
      </c>
      <c r="E40" s="8">
        <f t="shared" si="3"/>
        <v>-5.018637566852142</v>
      </c>
    </row>
    <row r="41" spans="1:5" ht="12.75">
      <c r="A41" t="s">
        <v>11</v>
      </c>
      <c r="B41" s="7">
        <v>32179</v>
      </c>
      <c r="C41" s="7">
        <v>37191</v>
      </c>
      <c r="D41" s="7">
        <f t="shared" si="2"/>
        <v>-5012</v>
      </c>
      <c r="E41" s="8">
        <f t="shared" si="3"/>
        <v>-13.476378693769997</v>
      </c>
    </row>
    <row r="42" spans="1:5" ht="12.75">
      <c r="A42" t="s">
        <v>12</v>
      </c>
      <c r="B42" s="7">
        <v>29541</v>
      </c>
      <c r="C42" s="7">
        <v>29395</v>
      </c>
      <c r="D42" s="7">
        <f t="shared" si="2"/>
        <v>146</v>
      </c>
      <c r="E42" s="8">
        <f t="shared" si="3"/>
        <v>0.49668310937234217</v>
      </c>
    </row>
    <row r="43" spans="1:5" ht="12.75">
      <c r="A43" t="s">
        <v>13</v>
      </c>
      <c r="B43" s="7">
        <v>37719</v>
      </c>
      <c r="C43" s="7">
        <v>37212</v>
      </c>
      <c r="D43" s="7">
        <f t="shared" si="2"/>
        <v>507</v>
      </c>
      <c r="E43" s="8">
        <f t="shared" si="3"/>
        <v>1.3624637213802</v>
      </c>
    </row>
    <row r="44" spans="1:5" ht="12.75">
      <c r="A44" t="s">
        <v>14</v>
      </c>
      <c r="B44" s="17"/>
      <c r="C44" s="17"/>
      <c r="D44" s="7"/>
      <c r="E44" s="8"/>
    </row>
    <row r="45" spans="1:5" ht="12.75">
      <c r="A45" t="s">
        <v>15</v>
      </c>
      <c r="B45" s="17"/>
      <c r="C45" s="17"/>
      <c r="D45" s="7"/>
      <c r="E45" s="8"/>
    </row>
    <row r="46" spans="1:5" ht="13.5" thickBot="1">
      <c r="A46" t="s">
        <v>16</v>
      </c>
      <c r="B46" s="9"/>
      <c r="C46" s="9"/>
      <c r="D46" s="7"/>
      <c r="E46" s="8"/>
    </row>
    <row r="47" spans="4:5" ht="12.75">
      <c r="D47" s="20"/>
      <c r="E47" s="11"/>
    </row>
    <row r="48" spans="1:5" ht="12.75">
      <c r="A48" s="4" t="s">
        <v>18</v>
      </c>
      <c r="B48" s="12">
        <f>SUM(B35:B46)</f>
        <v>293253</v>
      </c>
      <c r="C48" s="12">
        <f>SUM(C35:C46)</f>
        <v>313503</v>
      </c>
      <c r="D48" s="13">
        <f>B48-C48</f>
        <v>-20250</v>
      </c>
      <c r="E48" s="14">
        <f>D48/C48*100</f>
        <v>-6.459268332360455</v>
      </c>
    </row>
    <row r="49" spans="1:5" ht="12.75">
      <c r="A49" s="4"/>
      <c r="B49" s="12"/>
      <c r="C49" s="12"/>
      <c r="D49" s="13"/>
      <c r="E49" s="14"/>
    </row>
    <row r="50" spans="1:5" ht="12.75">
      <c r="A50" s="4"/>
      <c r="B50" s="12"/>
      <c r="C50" s="12"/>
      <c r="D50" s="13"/>
      <c r="E50" s="14"/>
    </row>
    <row r="51" spans="1:5" ht="12.75">
      <c r="A51" s="4"/>
      <c r="B51" s="12"/>
      <c r="C51" s="12"/>
      <c r="D51" s="13"/>
      <c r="E51" s="14"/>
    </row>
    <row r="52" spans="1:5" ht="12.75">
      <c r="A52" s="4"/>
      <c r="B52" s="12"/>
      <c r="C52" s="12"/>
      <c r="D52" s="13"/>
      <c r="E52" s="14"/>
    </row>
    <row r="53" ht="12.75">
      <c r="E53" s="15"/>
    </row>
    <row r="54" spans="1:5" ht="12.75">
      <c r="A54" s="16" t="s">
        <v>24</v>
      </c>
      <c r="E54" s="15"/>
    </row>
    <row r="55" ht="12.75">
      <c r="E55" s="15"/>
    </row>
    <row r="56" spans="1:5" ht="20.25">
      <c r="A56" s="3" t="s">
        <v>39</v>
      </c>
      <c r="E56" s="15"/>
    </row>
    <row r="57" spans="1:5" ht="15.75">
      <c r="A57" s="1" t="s">
        <v>19</v>
      </c>
      <c r="B57" s="4"/>
      <c r="C57" s="4"/>
      <c r="D57" s="4"/>
      <c r="E57" s="5" t="s">
        <v>2</v>
      </c>
    </row>
    <row r="58" spans="2:5" ht="12.75">
      <c r="B58" s="5" t="s">
        <v>62</v>
      </c>
      <c r="C58" s="5" t="s">
        <v>40</v>
      </c>
      <c r="D58" s="5" t="s">
        <v>4</v>
      </c>
      <c r="E58" s="5" t="s">
        <v>3</v>
      </c>
    </row>
    <row r="59" spans="1:5" ht="12.75">
      <c r="A59" t="s">
        <v>5</v>
      </c>
      <c r="B59" s="26">
        <v>17239989</v>
      </c>
      <c r="C59" s="26">
        <v>17629170</v>
      </c>
      <c r="D59" s="27">
        <f aca="true" t="shared" si="4" ref="D59:D67">B59-C59</f>
        <v>-389181</v>
      </c>
      <c r="E59" s="8">
        <f aca="true" t="shared" si="5" ref="E59:E67">D59/C59*100</f>
        <v>-2.2075968409176383</v>
      </c>
    </row>
    <row r="60" spans="1:5" ht="12.75">
      <c r="A60" t="s">
        <v>6</v>
      </c>
      <c r="B60" s="27">
        <v>16398424</v>
      </c>
      <c r="C60" s="27">
        <v>16178444</v>
      </c>
      <c r="D60" s="27">
        <f t="shared" si="4"/>
        <v>219980</v>
      </c>
      <c r="E60" s="8">
        <f t="shared" si="5"/>
        <v>1.359710488845528</v>
      </c>
    </row>
    <row r="61" spans="1:5" ht="12.75">
      <c r="A61" t="s">
        <v>7</v>
      </c>
      <c r="B61" s="27">
        <v>13637690</v>
      </c>
      <c r="C61" s="27">
        <v>14337032</v>
      </c>
      <c r="D61" s="27">
        <f t="shared" si="4"/>
        <v>-699342</v>
      </c>
      <c r="E61" s="8">
        <f t="shared" si="5"/>
        <v>-4.877871514829569</v>
      </c>
    </row>
    <row r="62" spans="1:5" ht="12.75">
      <c r="A62" t="s">
        <v>8</v>
      </c>
      <c r="B62" s="27">
        <v>14542188</v>
      </c>
      <c r="C62" s="27">
        <v>15667896</v>
      </c>
      <c r="D62" s="27">
        <f t="shared" si="4"/>
        <v>-1125708</v>
      </c>
      <c r="E62" s="8">
        <f t="shared" si="5"/>
        <v>-7.184806434763162</v>
      </c>
    </row>
    <row r="63" spans="1:5" ht="12.75">
      <c r="A63" t="s">
        <v>9</v>
      </c>
      <c r="B63" s="27">
        <v>14601337</v>
      </c>
      <c r="C63" s="27">
        <v>16323787</v>
      </c>
      <c r="D63" s="27">
        <f t="shared" si="4"/>
        <v>-1722450</v>
      </c>
      <c r="E63" s="8">
        <f t="shared" si="5"/>
        <v>-10.551779436965209</v>
      </c>
    </row>
    <row r="64" spans="1:5" ht="12.75">
      <c r="A64" t="s">
        <v>10</v>
      </c>
      <c r="B64" s="26">
        <v>14836917</v>
      </c>
      <c r="C64" s="26">
        <v>15612954</v>
      </c>
      <c r="D64" s="27">
        <f t="shared" si="4"/>
        <v>-776037</v>
      </c>
      <c r="E64" s="8">
        <f t="shared" si="5"/>
        <v>-4.970468753062361</v>
      </c>
    </row>
    <row r="65" spans="1:5" ht="12.75">
      <c r="A65" t="s">
        <v>11</v>
      </c>
      <c r="B65" s="27">
        <v>14338932</v>
      </c>
      <c r="C65" s="27">
        <v>15397943</v>
      </c>
      <c r="D65" s="27">
        <f t="shared" si="4"/>
        <v>-1059011</v>
      </c>
      <c r="E65" s="8">
        <f t="shared" si="5"/>
        <v>-6.877613457849533</v>
      </c>
    </row>
    <row r="66" spans="1:5" ht="12.75">
      <c r="A66" t="s">
        <v>12</v>
      </c>
      <c r="B66" s="27">
        <v>13213868</v>
      </c>
      <c r="C66" s="27">
        <v>15454852</v>
      </c>
      <c r="D66" s="27">
        <f t="shared" si="4"/>
        <v>-2240984</v>
      </c>
      <c r="E66" s="8">
        <f t="shared" si="5"/>
        <v>-14.500197090208305</v>
      </c>
    </row>
    <row r="67" spans="1:5" ht="12.75">
      <c r="A67" t="s">
        <v>13</v>
      </c>
      <c r="B67" s="27">
        <v>14463484</v>
      </c>
      <c r="C67" s="27">
        <v>15563617</v>
      </c>
      <c r="D67" s="27">
        <f t="shared" si="4"/>
        <v>-1100133</v>
      </c>
      <c r="E67" s="8">
        <f t="shared" si="5"/>
        <v>-7.0686203599073405</v>
      </c>
    </row>
    <row r="68" spans="1:5" ht="12.75">
      <c r="A68" t="s">
        <v>14</v>
      </c>
      <c r="B68" s="29"/>
      <c r="C68" s="29"/>
      <c r="D68" s="27"/>
      <c r="E68" s="8"/>
    </row>
    <row r="69" spans="1:5" ht="12.75">
      <c r="A69" t="s">
        <v>15</v>
      </c>
      <c r="B69" s="29"/>
      <c r="C69" s="29"/>
      <c r="D69" s="27"/>
      <c r="E69" s="8"/>
    </row>
    <row r="70" spans="1:5" ht="13.5" thickBot="1">
      <c r="A70" t="s">
        <v>16</v>
      </c>
      <c r="B70" s="30"/>
      <c r="C70" s="30"/>
      <c r="D70" s="27"/>
      <c r="E70" s="8"/>
    </row>
    <row r="71" spans="4:5" ht="12.75">
      <c r="D71" s="20"/>
      <c r="E71" s="11"/>
    </row>
    <row r="72" spans="1:5" ht="12.75">
      <c r="A72" s="4" t="s">
        <v>18</v>
      </c>
      <c r="B72" s="12">
        <f>SUM(B59:B70)</f>
        <v>133272829</v>
      </c>
      <c r="C72" s="12">
        <f>SUM(C59:C70)</f>
        <v>142165695</v>
      </c>
      <c r="D72" s="13">
        <f>B72-C72</f>
        <v>-8892866</v>
      </c>
      <c r="E72" s="14">
        <f>D72/C72*100</f>
        <v>-6.255282612306718</v>
      </c>
    </row>
    <row r="73" spans="1:5" ht="12.75">
      <c r="A73" s="4"/>
      <c r="B73" s="12"/>
      <c r="C73" s="12"/>
      <c r="D73" s="13"/>
      <c r="E73" s="18"/>
    </row>
    <row r="74" spans="1:5" ht="12.75">
      <c r="A74" s="4"/>
      <c r="B74" s="12"/>
      <c r="C74" s="12"/>
      <c r="D74" s="13"/>
      <c r="E74" s="18"/>
    </row>
    <row r="75" spans="1:5" ht="12.75">
      <c r="A75" s="4"/>
      <c r="B75" s="12"/>
      <c r="C75" s="12"/>
      <c r="D75" s="13"/>
      <c r="E75" s="18"/>
    </row>
    <row r="76" spans="1:5" ht="12.75">
      <c r="A76" s="4"/>
      <c r="B76" s="12"/>
      <c r="C76" s="12"/>
      <c r="D76" s="13"/>
      <c r="E76" s="18"/>
    </row>
    <row r="77" spans="1:5" ht="12.75">
      <c r="A77" s="4"/>
      <c r="B77" s="12"/>
      <c r="C77" s="12"/>
      <c r="D77" s="13"/>
      <c r="E77" s="18"/>
    </row>
    <row r="78" spans="1:5" ht="12.75">
      <c r="A78" s="16" t="s">
        <v>24</v>
      </c>
      <c r="B78" s="12"/>
      <c r="C78" s="12"/>
      <c r="D78" s="13"/>
      <c r="E78" s="18"/>
    </row>
    <row r="79" spans="1:5" ht="12.75">
      <c r="A79" s="4"/>
      <c r="B79" s="12"/>
      <c r="C79" s="12"/>
      <c r="D79" s="13"/>
      <c r="E79" s="18"/>
    </row>
    <row r="80" spans="1:5" ht="20.25">
      <c r="A80" s="3" t="s">
        <v>27</v>
      </c>
      <c r="B80" s="4"/>
      <c r="C80" s="4"/>
      <c r="D80" s="4"/>
      <c r="E80" s="4"/>
    </row>
    <row r="81" spans="1:5" ht="15.75">
      <c r="A81" s="1" t="s">
        <v>1</v>
      </c>
      <c r="B81" s="4"/>
      <c r="C81" s="4"/>
      <c r="D81" s="4"/>
      <c r="E81" s="5" t="s">
        <v>2</v>
      </c>
    </row>
    <row r="82" spans="2:5" ht="12.75">
      <c r="B82" s="5" t="s">
        <v>62</v>
      </c>
      <c r="C82" s="5" t="s">
        <v>40</v>
      </c>
      <c r="D82" s="5" t="s">
        <v>4</v>
      </c>
      <c r="E82" s="5" t="s">
        <v>3</v>
      </c>
    </row>
    <row r="83" spans="1:5" ht="12.75">
      <c r="A83" t="s">
        <v>5</v>
      </c>
      <c r="B83" s="6">
        <v>25050</v>
      </c>
      <c r="C83" s="6">
        <v>25689</v>
      </c>
      <c r="D83" s="7">
        <f aca="true" t="shared" si="6" ref="D83:D91">B83-C83</f>
        <v>-639</v>
      </c>
      <c r="E83" s="8">
        <f aca="true" t="shared" si="7" ref="E83:E91">D83/C83*100</f>
        <v>-2.4874459885554128</v>
      </c>
    </row>
    <row r="84" spans="1:5" ht="12.75">
      <c r="A84" t="s">
        <v>6</v>
      </c>
      <c r="B84" s="6">
        <v>18444</v>
      </c>
      <c r="C84" s="6">
        <v>16195</v>
      </c>
      <c r="D84" s="7">
        <f t="shared" si="6"/>
        <v>2249</v>
      </c>
      <c r="E84" s="8">
        <f t="shared" si="7"/>
        <v>13.887002161160853</v>
      </c>
    </row>
    <row r="85" spans="1:5" ht="12.75">
      <c r="A85" t="s">
        <v>7</v>
      </c>
      <c r="B85" s="6">
        <v>11384</v>
      </c>
      <c r="C85" s="6">
        <v>11285</v>
      </c>
      <c r="D85" s="7">
        <f t="shared" si="6"/>
        <v>99</v>
      </c>
      <c r="E85" s="8">
        <f t="shared" si="7"/>
        <v>0.877270713336287</v>
      </c>
    </row>
    <row r="86" spans="1:5" ht="12.75">
      <c r="A86" t="s">
        <v>8</v>
      </c>
      <c r="B86" s="6">
        <v>12313</v>
      </c>
      <c r="C86" s="6">
        <v>13092</v>
      </c>
      <c r="D86" s="7">
        <f t="shared" si="6"/>
        <v>-779</v>
      </c>
      <c r="E86" s="8">
        <f t="shared" si="7"/>
        <v>-5.950198594561564</v>
      </c>
    </row>
    <row r="87" spans="1:5" ht="12.75">
      <c r="A87" t="s">
        <v>9</v>
      </c>
      <c r="B87" s="6">
        <v>15672</v>
      </c>
      <c r="C87" s="6">
        <v>14846</v>
      </c>
      <c r="D87" s="7">
        <f t="shared" si="6"/>
        <v>826</v>
      </c>
      <c r="E87" s="8">
        <f t="shared" si="7"/>
        <v>5.563788225784723</v>
      </c>
    </row>
    <row r="88" spans="1:5" ht="12.75">
      <c r="A88" t="s">
        <v>10</v>
      </c>
      <c r="B88" s="6">
        <v>21374</v>
      </c>
      <c r="C88" s="6">
        <v>19225</v>
      </c>
      <c r="D88" s="7">
        <f t="shared" si="6"/>
        <v>2149</v>
      </c>
      <c r="E88" s="8">
        <f t="shared" si="7"/>
        <v>11.17815344603381</v>
      </c>
    </row>
    <row r="89" spans="1:5" ht="12.75">
      <c r="A89" t="s">
        <v>11</v>
      </c>
      <c r="B89" s="7">
        <v>17849</v>
      </c>
      <c r="C89" s="7">
        <v>18528</v>
      </c>
      <c r="D89" s="7">
        <f t="shared" si="6"/>
        <v>-679</v>
      </c>
      <c r="E89" s="8">
        <f t="shared" si="7"/>
        <v>-3.6647236614853194</v>
      </c>
    </row>
    <row r="90" spans="1:5" ht="12.75">
      <c r="A90" t="s">
        <v>12</v>
      </c>
      <c r="B90" s="7">
        <v>13730</v>
      </c>
      <c r="C90" s="7">
        <v>13648</v>
      </c>
      <c r="D90" s="7">
        <f t="shared" si="6"/>
        <v>82</v>
      </c>
      <c r="E90" s="8">
        <f t="shared" si="7"/>
        <v>0.6008206330597889</v>
      </c>
    </row>
    <row r="91" spans="1:5" ht="12.75">
      <c r="A91" t="s">
        <v>13</v>
      </c>
      <c r="B91" s="7">
        <v>16340</v>
      </c>
      <c r="C91" s="7">
        <v>16118</v>
      </c>
      <c r="D91" s="7">
        <f t="shared" si="6"/>
        <v>222</v>
      </c>
      <c r="E91" s="8">
        <f t="shared" si="7"/>
        <v>1.3773421019977665</v>
      </c>
    </row>
    <row r="92" spans="1:5" ht="12.75">
      <c r="A92" t="s">
        <v>14</v>
      </c>
      <c r="B92" s="17"/>
      <c r="C92" s="17"/>
      <c r="D92" s="7"/>
      <c r="E92" s="8"/>
    </row>
    <row r="93" spans="1:5" ht="12.75">
      <c r="A93" t="s">
        <v>15</v>
      </c>
      <c r="B93" s="17"/>
      <c r="C93" s="17"/>
      <c r="D93" s="7"/>
      <c r="E93" s="8"/>
    </row>
    <row r="94" spans="1:5" ht="13.5" thickBot="1">
      <c r="A94" t="s">
        <v>16</v>
      </c>
      <c r="B94" s="9"/>
      <c r="C94" s="9"/>
      <c r="D94" s="7"/>
      <c r="E94" s="8"/>
    </row>
    <row r="95" spans="4:5" ht="12.75">
      <c r="D95" s="20"/>
      <c r="E95" s="11"/>
    </row>
    <row r="96" spans="1:5" ht="12.75">
      <c r="A96" s="4" t="s">
        <v>18</v>
      </c>
      <c r="B96" s="12">
        <f>SUM(B83:B94)</f>
        <v>152156</v>
      </c>
      <c r="C96" s="12">
        <f>SUM(C83:C94)</f>
        <v>148626</v>
      </c>
      <c r="D96" s="13">
        <f>B96-C96</f>
        <v>3530</v>
      </c>
      <c r="E96" s="14">
        <f>D96/C96*100</f>
        <v>2.375089149946846</v>
      </c>
    </row>
    <row r="97" spans="1:5" ht="12.75">
      <c r="A97" s="4"/>
      <c r="B97" s="12"/>
      <c r="C97" s="12"/>
      <c r="D97" s="13"/>
      <c r="E97" s="14"/>
    </row>
    <row r="98" spans="1:5" ht="12.75">
      <c r="A98" s="4"/>
      <c r="B98" s="12"/>
      <c r="C98" s="12"/>
      <c r="D98" s="13"/>
      <c r="E98" s="14"/>
    </row>
    <row r="99" spans="1:5" ht="12.75">
      <c r="A99" s="4"/>
      <c r="B99" s="12"/>
      <c r="C99" s="12"/>
      <c r="D99" s="13"/>
      <c r="E99" s="14"/>
    </row>
    <row r="100" spans="1:5" ht="12.75">
      <c r="A100" s="4"/>
      <c r="B100" s="12"/>
      <c r="C100" s="12"/>
      <c r="D100" s="13"/>
      <c r="E100" s="14"/>
    </row>
    <row r="101" spans="1:5" ht="12.75">
      <c r="A101" s="4"/>
      <c r="B101" s="12"/>
      <c r="C101" s="12"/>
      <c r="D101" s="13"/>
      <c r="E101" s="14"/>
    </row>
    <row r="102" ht="12.75">
      <c r="E102" s="15"/>
    </row>
    <row r="103" spans="1:5" ht="12.75">
      <c r="A103" s="16" t="s">
        <v>24</v>
      </c>
      <c r="E103" s="15"/>
    </row>
    <row r="104" ht="12.75">
      <c r="E104" s="15"/>
    </row>
    <row r="105" spans="1:5" ht="20.25">
      <c r="A105" s="3" t="s">
        <v>28</v>
      </c>
      <c r="E105" s="15"/>
    </row>
    <row r="106" spans="1:5" ht="15.75">
      <c r="A106" s="1" t="s">
        <v>19</v>
      </c>
      <c r="B106" s="4"/>
      <c r="C106" s="4"/>
      <c r="D106" s="4"/>
      <c r="E106" s="5" t="s">
        <v>2</v>
      </c>
    </row>
    <row r="107" spans="2:5" ht="12.75">
      <c r="B107" s="5" t="s">
        <v>62</v>
      </c>
      <c r="C107" s="5" t="s">
        <v>40</v>
      </c>
      <c r="D107" s="5" t="s">
        <v>4</v>
      </c>
      <c r="E107" s="5" t="s">
        <v>3</v>
      </c>
    </row>
    <row r="108" spans="1:5" ht="12.75">
      <c r="A108" t="s">
        <v>5</v>
      </c>
      <c r="B108" s="26">
        <v>1656944</v>
      </c>
      <c r="C108" s="26">
        <v>1788683</v>
      </c>
      <c r="D108" s="27">
        <f aca="true" t="shared" si="8" ref="D108:D116">B108-C108</f>
        <v>-131739</v>
      </c>
      <c r="E108" s="8">
        <f aca="true" t="shared" si="9" ref="E108:E116">D108/C108*100</f>
        <v>-7.365139602713282</v>
      </c>
    </row>
    <row r="109" spans="1:5" ht="12.75">
      <c r="A109" t="s">
        <v>6</v>
      </c>
      <c r="B109" s="26">
        <v>1060549</v>
      </c>
      <c r="C109" s="26">
        <v>1043251</v>
      </c>
      <c r="D109" s="27">
        <f t="shared" si="8"/>
        <v>17298</v>
      </c>
      <c r="E109" s="8">
        <f t="shared" si="9"/>
        <v>1.6580861173389723</v>
      </c>
    </row>
    <row r="110" spans="1:5" ht="12.75">
      <c r="A110" t="s">
        <v>7</v>
      </c>
      <c r="B110" s="26">
        <v>744640</v>
      </c>
      <c r="C110" s="26">
        <v>745253</v>
      </c>
      <c r="D110" s="27">
        <f t="shared" si="8"/>
        <v>-613</v>
      </c>
      <c r="E110" s="8">
        <f t="shared" si="9"/>
        <v>-0.0822539459753936</v>
      </c>
    </row>
    <row r="111" spans="1:5" ht="12.75">
      <c r="A111" t="s">
        <v>8</v>
      </c>
      <c r="B111" s="26">
        <v>829062</v>
      </c>
      <c r="C111" s="26">
        <v>880142</v>
      </c>
      <c r="D111" s="27">
        <f t="shared" si="8"/>
        <v>-51080</v>
      </c>
      <c r="E111" s="8">
        <f t="shared" si="9"/>
        <v>-5.803608963099136</v>
      </c>
    </row>
    <row r="112" spans="1:5" ht="12.75">
      <c r="A112" t="s">
        <v>9</v>
      </c>
      <c r="B112" s="26">
        <v>1233587</v>
      </c>
      <c r="C112" s="26">
        <v>971974</v>
      </c>
      <c r="D112" s="27">
        <f t="shared" si="8"/>
        <v>261613</v>
      </c>
      <c r="E112" s="8">
        <f t="shared" si="9"/>
        <v>26.915637661089697</v>
      </c>
    </row>
    <row r="113" spans="1:5" ht="12.75">
      <c r="A113" t="s">
        <v>10</v>
      </c>
      <c r="B113" s="26">
        <v>1448095</v>
      </c>
      <c r="C113" s="26">
        <v>1344206</v>
      </c>
      <c r="D113" s="27">
        <f t="shared" si="8"/>
        <v>103889</v>
      </c>
      <c r="E113" s="8">
        <f t="shared" si="9"/>
        <v>7.728651709633791</v>
      </c>
    </row>
    <row r="114" spans="1:5" ht="12.75">
      <c r="A114" t="s">
        <v>11</v>
      </c>
      <c r="B114" s="27">
        <v>1384689</v>
      </c>
      <c r="C114" s="27">
        <v>1104948</v>
      </c>
      <c r="D114" s="27">
        <f t="shared" si="8"/>
        <v>279741</v>
      </c>
      <c r="E114" s="8">
        <f t="shared" si="9"/>
        <v>25.317118995645043</v>
      </c>
    </row>
    <row r="115" spans="1:5" ht="12.75">
      <c r="A115" t="s">
        <v>12</v>
      </c>
      <c r="B115" s="27">
        <v>916620</v>
      </c>
      <c r="C115" s="27">
        <v>726320</v>
      </c>
      <c r="D115" s="27">
        <f t="shared" si="8"/>
        <v>190300</v>
      </c>
      <c r="E115" s="8">
        <f t="shared" si="9"/>
        <v>26.200572750302896</v>
      </c>
    </row>
    <row r="116" spans="1:5" ht="12.75">
      <c r="A116" t="s">
        <v>13</v>
      </c>
      <c r="B116" s="27">
        <v>1022458</v>
      </c>
      <c r="C116" s="27">
        <v>929831</v>
      </c>
      <c r="D116" s="27">
        <f t="shared" si="8"/>
        <v>92627</v>
      </c>
      <c r="E116" s="8">
        <f t="shared" si="9"/>
        <v>9.9617027180208</v>
      </c>
    </row>
    <row r="117" spans="1:5" ht="12.75">
      <c r="A117" t="s">
        <v>14</v>
      </c>
      <c r="B117" s="29"/>
      <c r="C117" s="29"/>
      <c r="D117" s="27"/>
      <c r="E117" s="8"/>
    </row>
    <row r="118" spans="1:5" ht="12.75">
      <c r="A118" t="s">
        <v>15</v>
      </c>
      <c r="B118" s="29"/>
      <c r="C118" s="29"/>
      <c r="D118" s="27"/>
      <c r="E118" s="8"/>
    </row>
    <row r="119" spans="1:5" ht="13.5" thickBot="1">
      <c r="A119" t="s">
        <v>16</v>
      </c>
      <c r="B119" s="30"/>
      <c r="C119" s="30"/>
      <c r="D119" s="27"/>
      <c r="E119" s="8"/>
    </row>
    <row r="120" spans="4:5" ht="12.75">
      <c r="D120" s="20"/>
      <c r="E120" s="11"/>
    </row>
    <row r="121" spans="1:5" ht="12.75">
      <c r="A121" s="4" t="s">
        <v>18</v>
      </c>
      <c r="B121" s="12">
        <f>SUM(B108:B119)</f>
        <v>10296644</v>
      </c>
      <c r="C121" s="12">
        <f>SUM(C108:C119)</f>
        <v>9534608</v>
      </c>
      <c r="D121" s="13">
        <f>B121-C121</f>
        <v>762036</v>
      </c>
      <c r="E121" s="14">
        <f>D121/C121*100</f>
        <v>7.992315992435136</v>
      </c>
    </row>
    <row r="122" spans="1:5" ht="12.75">
      <c r="A122" s="4"/>
      <c r="B122" s="12"/>
      <c r="C122" s="12"/>
      <c r="D122" s="13"/>
      <c r="E122" s="18"/>
    </row>
    <row r="123" spans="1:5" ht="12.75">
      <c r="A123" s="4"/>
      <c r="B123" s="12"/>
      <c r="C123" s="12"/>
      <c r="D123" s="13"/>
      <c r="E123" s="18"/>
    </row>
    <row r="124" spans="1:5" ht="12.75">
      <c r="A124" s="4"/>
      <c r="B124" s="12"/>
      <c r="C124" s="12"/>
      <c r="D124" s="13"/>
      <c r="E124" s="18"/>
    </row>
    <row r="125" spans="1:5" ht="12.75">
      <c r="A125" s="4"/>
      <c r="B125" s="12"/>
      <c r="C125" s="12"/>
      <c r="D125" s="13"/>
      <c r="E125" s="18"/>
    </row>
    <row r="126" spans="1:5" ht="12.75">
      <c r="A126" s="4"/>
      <c r="B126" s="12"/>
      <c r="C126" s="12"/>
      <c r="D126" s="13"/>
      <c r="E126" s="18"/>
    </row>
    <row r="127" spans="1:5" ht="12.75">
      <c r="A127" s="16" t="s">
        <v>24</v>
      </c>
      <c r="B127" s="12"/>
      <c r="C127" s="12"/>
      <c r="D127" s="13"/>
      <c r="E127" s="18"/>
    </row>
    <row r="128" spans="1:5" ht="12.75">
      <c r="A128" s="4"/>
      <c r="B128" s="12"/>
      <c r="C128" s="12"/>
      <c r="D128" s="13"/>
      <c r="E128" s="18"/>
    </row>
    <row r="129" spans="1:5" ht="20.25">
      <c r="A129" s="3" t="s">
        <v>29</v>
      </c>
      <c r="B129" s="4"/>
      <c r="C129" s="4"/>
      <c r="D129" s="4"/>
      <c r="E129" s="4"/>
    </row>
    <row r="130" spans="1:5" ht="15.75">
      <c r="A130" s="1" t="s">
        <v>1</v>
      </c>
      <c r="B130" s="4"/>
      <c r="C130" s="4"/>
      <c r="D130" s="4"/>
      <c r="E130" s="5" t="s">
        <v>2</v>
      </c>
    </row>
    <row r="131" spans="2:5" ht="12.75">
      <c r="B131" s="5" t="s">
        <v>62</v>
      </c>
      <c r="C131" s="5" t="s">
        <v>40</v>
      </c>
      <c r="D131" s="5" t="s">
        <v>4</v>
      </c>
      <c r="E131" s="5" t="s">
        <v>3</v>
      </c>
    </row>
    <row r="132" spans="1:5" ht="12.75">
      <c r="A132" t="s">
        <v>5</v>
      </c>
      <c r="B132" s="6">
        <v>1033</v>
      </c>
      <c r="C132" s="6">
        <v>1068</v>
      </c>
      <c r="D132" s="7">
        <f aca="true" t="shared" si="10" ref="D132:D140">B132-C132</f>
        <v>-35</v>
      </c>
      <c r="E132" s="8">
        <f aca="true" t="shared" si="11" ref="E132:E140">D132/C132*100</f>
        <v>-3.2771535580524342</v>
      </c>
    </row>
    <row r="133" spans="1:5" ht="12.75">
      <c r="A133" t="s">
        <v>6</v>
      </c>
      <c r="B133" s="6">
        <v>1004</v>
      </c>
      <c r="C133" s="6">
        <v>953</v>
      </c>
      <c r="D133" s="7">
        <f t="shared" si="10"/>
        <v>51</v>
      </c>
      <c r="E133" s="8">
        <f t="shared" si="11"/>
        <v>5.351521511017839</v>
      </c>
    </row>
    <row r="134" spans="1:5" ht="12.75">
      <c r="A134" t="s">
        <v>7</v>
      </c>
      <c r="B134" s="6">
        <v>839</v>
      </c>
      <c r="C134" s="6">
        <v>886</v>
      </c>
      <c r="D134" s="7">
        <f t="shared" si="10"/>
        <v>-47</v>
      </c>
      <c r="E134" s="8">
        <f t="shared" si="11"/>
        <v>-5.304740406320542</v>
      </c>
    </row>
    <row r="135" spans="1:5" ht="12.75">
      <c r="A135" t="s">
        <v>8</v>
      </c>
      <c r="B135" s="6">
        <v>1018</v>
      </c>
      <c r="C135" s="6">
        <v>1135</v>
      </c>
      <c r="D135" s="7">
        <f t="shared" si="10"/>
        <v>-117</v>
      </c>
      <c r="E135" s="8">
        <f t="shared" si="11"/>
        <v>-10.308370044052863</v>
      </c>
    </row>
    <row r="136" spans="1:5" ht="12.75">
      <c r="A136" t="s">
        <v>9</v>
      </c>
      <c r="B136" s="6">
        <v>1071</v>
      </c>
      <c r="C136" s="6">
        <v>1037</v>
      </c>
      <c r="D136" s="7">
        <f t="shared" si="10"/>
        <v>34</v>
      </c>
      <c r="E136" s="8">
        <f t="shared" si="11"/>
        <v>3.278688524590164</v>
      </c>
    </row>
    <row r="137" spans="1:5" ht="12.75">
      <c r="A137" t="s">
        <v>10</v>
      </c>
      <c r="B137" s="6">
        <v>1269</v>
      </c>
      <c r="C137" s="6">
        <v>1118</v>
      </c>
      <c r="D137" s="7">
        <f t="shared" si="10"/>
        <v>151</v>
      </c>
      <c r="E137" s="8">
        <f t="shared" si="11"/>
        <v>13.506261180679784</v>
      </c>
    </row>
    <row r="138" spans="1:5" ht="12.75">
      <c r="A138" t="s">
        <v>11</v>
      </c>
      <c r="B138" s="7">
        <v>1211</v>
      </c>
      <c r="C138" s="7">
        <v>1154</v>
      </c>
      <c r="D138" s="7">
        <f t="shared" si="10"/>
        <v>57</v>
      </c>
      <c r="E138" s="8">
        <f t="shared" si="11"/>
        <v>4.9393414211438476</v>
      </c>
    </row>
    <row r="139" spans="1:5" ht="12.75">
      <c r="A139" t="s">
        <v>12</v>
      </c>
      <c r="B139" s="7">
        <v>1390</v>
      </c>
      <c r="C139" s="7">
        <v>1103</v>
      </c>
      <c r="D139" s="7">
        <f t="shared" si="10"/>
        <v>287</v>
      </c>
      <c r="E139" s="8">
        <f t="shared" si="11"/>
        <v>26.019945602901178</v>
      </c>
    </row>
    <row r="140" spans="1:5" ht="12.75">
      <c r="A140" t="s">
        <v>13</v>
      </c>
      <c r="B140" s="7">
        <v>1324</v>
      </c>
      <c r="C140" s="7">
        <v>1105</v>
      </c>
      <c r="D140" s="7">
        <f t="shared" si="10"/>
        <v>219</v>
      </c>
      <c r="E140" s="8">
        <f t="shared" si="11"/>
        <v>19.81900452488688</v>
      </c>
    </row>
    <row r="141" spans="1:5" ht="12.75">
      <c r="A141" t="s">
        <v>14</v>
      </c>
      <c r="B141" s="7"/>
      <c r="C141" s="7"/>
      <c r="D141" s="7"/>
      <c r="E141" s="8"/>
    </row>
    <row r="142" spans="1:5" ht="12.75">
      <c r="A142" t="s">
        <v>15</v>
      </c>
      <c r="B142" s="7"/>
      <c r="C142" s="7"/>
      <c r="D142" s="7"/>
      <c r="E142" s="8"/>
    </row>
    <row r="143" spans="1:5" ht="13.5" thickBot="1">
      <c r="A143" t="s">
        <v>16</v>
      </c>
      <c r="B143" s="10"/>
      <c r="C143" s="10"/>
      <c r="D143" s="7"/>
      <c r="E143" s="8"/>
    </row>
    <row r="144" spans="4:5" ht="12.75">
      <c r="D144" s="20"/>
      <c r="E144" s="11"/>
    </row>
    <row r="145" spans="1:5" ht="12.75">
      <c r="A145" s="4" t="s">
        <v>18</v>
      </c>
      <c r="B145" s="12">
        <f>SUM(B132:B143)</f>
        <v>10159</v>
      </c>
      <c r="C145" s="12">
        <f>SUM(C132:C143)</f>
        <v>9559</v>
      </c>
      <c r="D145" s="13">
        <f>B145-C145</f>
        <v>600</v>
      </c>
      <c r="E145" s="14">
        <f>D145/C145*100</f>
        <v>6.276807197405586</v>
      </c>
    </row>
    <row r="146" spans="1:5" ht="12.75">
      <c r="A146" s="4"/>
      <c r="B146" s="12"/>
      <c r="C146" s="12"/>
      <c r="D146" s="13"/>
      <c r="E146" s="14"/>
    </row>
    <row r="147" spans="1:5" ht="12.75">
      <c r="A147" s="4"/>
      <c r="B147" s="12"/>
      <c r="C147" s="12"/>
      <c r="D147" s="13"/>
      <c r="E147" s="14"/>
    </row>
    <row r="148" spans="1:5" ht="12.75">
      <c r="A148" s="4"/>
      <c r="B148" s="12"/>
      <c r="C148" s="12"/>
      <c r="D148" s="13"/>
      <c r="E148" s="14"/>
    </row>
    <row r="149" spans="1:5" ht="12.75">
      <c r="A149" s="4"/>
      <c r="B149" s="12"/>
      <c r="C149" s="12"/>
      <c r="D149" s="13"/>
      <c r="E149" s="14"/>
    </row>
    <row r="150" ht="12.75">
      <c r="E150" s="15"/>
    </row>
    <row r="151" spans="1:5" ht="12.75">
      <c r="A151" s="16" t="s">
        <v>24</v>
      </c>
      <c r="E151" s="15"/>
    </row>
    <row r="152" ht="12.75">
      <c r="E152" s="15"/>
    </row>
    <row r="153" spans="1:5" ht="20.25">
      <c r="A153" s="3" t="s">
        <v>30</v>
      </c>
      <c r="E153" s="15"/>
    </row>
    <row r="154" spans="1:5" ht="15.75">
      <c r="A154" s="1" t="s">
        <v>19</v>
      </c>
      <c r="B154" s="4"/>
      <c r="C154" s="4"/>
      <c r="D154" s="4"/>
      <c r="E154" s="5" t="s">
        <v>2</v>
      </c>
    </row>
    <row r="155" spans="2:5" ht="12.75">
      <c r="B155" s="5" t="s">
        <v>62</v>
      </c>
      <c r="C155" s="5" t="s">
        <v>40</v>
      </c>
      <c r="D155" s="5" t="s">
        <v>4</v>
      </c>
      <c r="E155" s="5" t="s">
        <v>3</v>
      </c>
    </row>
    <row r="156" spans="1:5" ht="12.75">
      <c r="A156" t="s">
        <v>5</v>
      </c>
      <c r="B156" s="26">
        <v>93</v>
      </c>
      <c r="C156" s="26">
        <v>183</v>
      </c>
      <c r="D156" s="27">
        <f aca="true" t="shared" si="12" ref="D156:D164">B156-C156</f>
        <v>-90</v>
      </c>
      <c r="E156" s="8">
        <f aca="true" t="shared" si="13" ref="E156:E164">D156/C156*100</f>
        <v>-49.18032786885246</v>
      </c>
    </row>
    <row r="157" spans="1:5" ht="12.75">
      <c r="A157" t="s">
        <v>6</v>
      </c>
      <c r="B157" s="26">
        <v>99</v>
      </c>
      <c r="C157" s="26">
        <v>174</v>
      </c>
      <c r="D157" s="27">
        <f t="shared" si="12"/>
        <v>-75</v>
      </c>
      <c r="E157" s="8">
        <f t="shared" si="13"/>
        <v>-43.103448275862064</v>
      </c>
    </row>
    <row r="158" spans="1:5" ht="12.75">
      <c r="A158" t="s">
        <v>7</v>
      </c>
      <c r="B158" s="26">
        <v>108</v>
      </c>
      <c r="C158" s="26">
        <v>103</v>
      </c>
      <c r="D158" s="27">
        <f t="shared" si="12"/>
        <v>5</v>
      </c>
      <c r="E158" s="8">
        <f t="shared" si="13"/>
        <v>4.854368932038835</v>
      </c>
    </row>
    <row r="159" spans="1:5" ht="12.75">
      <c r="A159" t="s">
        <v>8</v>
      </c>
      <c r="B159" s="26">
        <v>125</v>
      </c>
      <c r="C159" s="26">
        <v>91</v>
      </c>
      <c r="D159" s="27">
        <f t="shared" si="12"/>
        <v>34</v>
      </c>
      <c r="E159" s="8">
        <f t="shared" si="13"/>
        <v>37.362637362637365</v>
      </c>
    </row>
    <row r="160" spans="1:5" ht="12.75">
      <c r="A160" t="s">
        <v>9</v>
      </c>
      <c r="B160" s="26">
        <v>73</v>
      </c>
      <c r="C160" s="26">
        <v>59</v>
      </c>
      <c r="D160" s="27">
        <f t="shared" si="12"/>
        <v>14</v>
      </c>
      <c r="E160" s="8">
        <f t="shared" si="13"/>
        <v>23.728813559322035</v>
      </c>
    </row>
    <row r="161" spans="1:5" ht="12.75">
      <c r="A161" t="s">
        <v>10</v>
      </c>
      <c r="B161" s="26">
        <v>162</v>
      </c>
      <c r="C161" s="26">
        <v>91</v>
      </c>
      <c r="D161" s="27">
        <f t="shared" si="12"/>
        <v>71</v>
      </c>
      <c r="E161" s="8">
        <f t="shared" si="13"/>
        <v>78.02197802197803</v>
      </c>
    </row>
    <row r="162" spans="1:5" ht="12.75">
      <c r="A162" t="s">
        <v>11</v>
      </c>
      <c r="B162" s="27">
        <v>83</v>
      </c>
      <c r="C162" s="27">
        <v>97</v>
      </c>
      <c r="D162" s="27">
        <f t="shared" si="12"/>
        <v>-14</v>
      </c>
      <c r="E162" s="8">
        <f t="shared" si="13"/>
        <v>-14.432989690721648</v>
      </c>
    </row>
    <row r="163" spans="1:5" ht="12.75">
      <c r="A163" t="s">
        <v>12</v>
      </c>
      <c r="B163" s="27">
        <v>30</v>
      </c>
      <c r="C163" s="27">
        <v>0</v>
      </c>
      <c r="D163" s="27">
        <f t="shared" si="12"/>
        <v>30</v>
      </c>
      <c r="E163" s="8">
        <v>0</v>
      </c>
    </row>
    <row r="164" spans="1:5" ht="12.75">
      <c r="A164" t="s">
        <v>13</v>
      </c>
      <c r="B164" s="27">
        <v>95</v>
      </c>
      <c r="C164" s="27">
        <v>90</v>
      </c>
      <c r="D164" s="27">
        <f t="shared" si="12"/>
        <v>5</v>
      </c>
      <c r="E164" s="8">
        <f t="shared" si="13"/>
        <v>5.555555555555555</v>
      </c>
    </row>
    <row r="165" spans="1:5" ht="12.75">
      <c r="A165" t="s">
        <v>14</v>
      </c>
      <c r="B165" s="27"/>
      <c r="C165" s="27"/>
      <c r="D165" s="27"/>
      <c r="E165" s="8"/>
    </row>
    <row r="166" spans="1:5" ht="12.75">
      <c r="A166" t="s">
        <v>15</v>
      </c>
      <c r="B166" s="27"/>
      <c r="C166" s="27"/>
      <c r="D166" s="27"/>
      <c r="E166" s="8"/>
    </row>
    <row r="167" spans="1:5" ht="13.5" thickBot="1">
      <c r="A167" t="s">
        <v>16</v>
      </c>
      <c r="B167" s="28"/>
      <c r="C167" s="28"/>
      <c r="D167" s="27"/>
      <c r="E167" s="8"/>
    </row>
    <row r="168" spans="4:5" ht="12.75">
      <c r="D168" s="20"/>
      <c r="E168" s="11"/>
    </row>
    <row r="169" spans="1:5" ht="12.75">
      <c r="A169" s="4" t="s">
        <v>18</v>
      </c>
      <c r="B169" s="12">
        <f>SUM(B156:B167)</f>
        <v>868</v>
      </c>
      <c r="C169" s="12">
        <f>SUM(C156:C167)</f>
        <v>888</v>
      </c>
      <c r="D169" s="13">
        <f>B169-C169</f>
        <v>-20</v>
      </c>
      <c r="E169" s="14">
        <f>D169/C169*100</f>
        <v>-2.2522522522522523</v>
      </c>
    </row>
    <row r="170" spans="1:5" ht="12.75">
      <c r="A170" s="4"/>
      <c r="B170" s="12"/>
      <c r="C170" s="12"/>
      <c r="D170" s="13"/>
      <c r="E170" s="18"/>
    </row>
    <row r="171" spans="1:5" ht="12.75">
      <c r="A171" s="4"/>
      <c r="B171" s="12"/>
      <c r="C171" s="12"/>
      <c r="D171" s="13"/>
      <c r="E171" s="18"/>
    </row>
    <row r="172" spans="1:5" ht="12.75">
      <c r="A172" s="4"/>
      <c r="B172" s="12"/>
      <c r="C172" s="12"/>
      <c r="D172" s="13"/>
      <c r="E172" s="18"/>
    </row>
    <row r="173" spans="1:5" ht="12.75">
      <c r="A173" s="4"/>
      <c r="B173" s="12"/>
      <c r="C173" s="12"/>
      <c r="D173" s="13"/>
      <c r="E173" s="18"/>
    </row>
    <row r="174" spans="1:5" ht="12.75">
      <c r="A174" s="4"/>
      <c r="B174" s="12"/>
      <c r="C174" s="12"/>
      <c r="D174" s="13"/>
      <c r="E174" s="18"/>
    </row>
    <row r="175" spans="1:5" ht="12.75">
      <c r="A175" s="16" t="s">
        <v>24</v>
      </c>
      <c r="B175" s="12"/>
      <c r="C175" s="12"/>
      <c r="D175" s="13"/>
      <c r="E175" s="18"/>
    </row>
    <row r="176" spans="1:5" ht="12.75">
      <c r="A176" s="4"/>
      <c r="B176" s="12"/>
      <c r="C176" s="12"/>
      <c r="D176" s="13"/>
      <c r="E176" s="18"/>
    </row>
    <row r="177" spans="1:5" ht="20.25">
      <c r="A177" s="3" t="s">
        <v>31</v>
      </c>
      <c r="B177" s="4"/>
      <c r="C177" s="4"/>
      <c r="D177" s="4"/>
      <c r="E177" s="4"/>
    </row>
    <row r="178" spans="1:5" ht="15.75">
      <c r="A178" s="1" t="s">
        <v>1</v>
      </c>
      <c r="B178" s="4"/>
      <c r="C178" s="4"/>
      <c r="D178" s="4"/>
      <c r="E178" s="5" t="s">
        <v>2</v>
      </c>
    </row>
    <row r="179" spans="2:5" ht="12.75">
      <c r="B179" s="5" t="s">
        <v>62</v>
      </c>
      <c r="C179" s="5" t="s">
        <v>40</v>
      </c>
      <c r="D179" s="5" t="s">
        <v>4</v>
      </c>
      <c r="E179" s="5" t="s">
        <v>3</v>
      </c>
    </row>
    <row r="180" spans="1:5" ht="12.75">
      <c r="A180" t="s">
        <v>5</v>
      </c>
      <c r="B180" s="6">
        <v>6764</v>
      </c>
      <c r="C180" s="6">
        <v>7718</v>
      </c>
      <c r="D180" s="7">
        <f aca="true" t="shared" si="14" ref="D180:D188">B180-C180</f>
        <v>-954</v>
      </c>
      <c r="E180" s="8">
        <f aca="true" t="shared" si="15" ref="E180:E188">D180/C180*100</f>
        <v>-12.360715211194611</v>
      </c>
    </row>
    <row r="181" spans="1:5" ht="12.75">
      <c r="A181" t="s">
        <v>6</v>
      </c>
      <c r="B181" s="7">
        <v>5616</v>
      </c>
      <c r="C181" s="7">
        <v>4671</v>
      </c>
      <c r="D181" s="7">
        <f t="shared" si="14"/>
        <v>945</v>
      </c>
      <c r="E181" s="8">
        <f t="shared" si="15"/>
        <v>20.23121387283237</v>
      </c>
    </row>
    <row r="182" spans="1:5" ht="12.75">
      <c r="A182" t="s">
        <v>7</v>
      </c>
      <c r="B182" s="7">
        <v>2987</v>
      </c>
      <c r="C182" s="7">
        <v>3496</v>
      </c>
      <c r="D182" s="7">
        <f t="shared" si="14"/>
        <v>-509</v>
      </c>
      <c r="E182" s="8">
        <f t="shared" si="15"/>
        <v>-14.55949656750572</v>
      </c>
    </row>
    <row r="183" spans="1:5" ht="12.75">
      <c r="A183" t="s">
        <v>8</v>
      </c>
      <c r="B183" s="7">
        <v>2876</v>
      </c>
      <c r="C183" s="7">
        <v>3522</v>
      </c>
      <c r="D183" s="7">
        <f t="shared" si="14"/>
        <v>-646</v>
      </c>
      <c r="E183" s="8">
        <f t="shared" si="15"/>
        <v>-18.34185122089722</v>
      </c>
    </row>
    <row r="184" spans="1:5" ht="12.75">
      <c r="A184" t="s">
        <v>9</v>
      </c>
      <c r="B184" s="7">
        <v>3819</v>
      </c>
      <c r="C184" s="7">
        <v>4051</v>
      </c>
      <c r="D184" s="7">
        <f t="shared" si="14"/>
        <v>-232</v>
      </c>
      <c r="E184" s="8">
        <f t="shared" si="15"/>
        <v>-5.726980992347568</v>
      </c>
    </row>
    <row r="185" spans="1:5" ht="12.75">
      <c r="A185" t="s">
        <v>10</v>
      </c>
      <c r="B185" s="6">
        <v>5539</v>
      </c>
      <c r="C185" s="6">
        <v>5063</v>
      </c>
      <c r="D185" s="7">
        <f t="shared" si="14"/>
        <v>476</v>
      </c>
      <c r="E185" s="8">
        <f t="shared" si="15"/>
        <v>9.401540588583844</v>
      </c>
    </row>
    <row r="186" spans="1:5" ht="12.75">
      <c r="A186" t="s">
        <v>11</v>
      </c>
      <c r="B186" s="7">
        <v>6110</v>
      </c>
      <c r="C186" s="7">
        <v>5643</v>
      </c>
      <c r="D186" s="7">
        <f t="shared" si="14"/>
        <v>467</v>
      </c>
      <c r="E186" s="8">
        <f t="shared" si="15"/>
        <v>8.275739854687224</v>
      </c>
    </row>
    <row r="187" spans="1:5" ht="12.75">
      <c r="A187" t="s">
        <v>12</v>
      </c>
      <c r="B187" s="7">
        <v>5930</v>
      </c>
      <c r="C187" s="7">
        <v>5118</v>
      </c>
      <c r="D187" s="7">
        <f t="shared" si="14"/>
        <v>812</v>
      </c>
      <c r="E187" s="8">
        <f t="shared" si="15"/>
        <v>15.865572489253616</v>
      </c>
    </row>
    <row r="188" spans="1:5" ht="12.75">
      <c r="A188" t="s">
        <v>13</v>
      </c>
      <c r="B188" s="7">
        <v>8792</v>
      </c>
      <c r="C188" s="7">
        <v>6938</v>
      </c>
      <c r="D188" s="7">
        <f t="shared" si="14"/>
        <v>1854</v>
      </c>
      <c r="E188" s="8">
        <f t="shared" si="15"/>
        <v>26.72239838570193</v>
      </c>
    </row>
    <row r="189" spans="1:5" ht="12.75">
      <c r="A189" t="s">
        <v>14</v>
      </c>
      <c r="B189" s="17"/>
      <c r="C189" s="17"/>
      <c r="D189" s="7"/>
      <c r="E189" s="8"/>
    </row>
    <row r="190" spans="1:5" ht="12.75">
      <c r="A190" t="s">
        <v>15</v>
      </c>
      <c r="B190" s="17"/>
      <c r="C190" s="17"/>
      <c r="D190" s="7"/>
      <c r="E190" s="8"/>
    </row>
    <row r="191" spans="1:5" ht="13.5" thickBot="1">
      <c r="A191" t="s">
        <v>16</v>
      </c>
      <c r="B191" s="9"/>
      <c r="C191" s="9"/>
      <c r="D191" s="7"/>
      <c r="E191" s="8"/>
    </row>
    <row r="192" spans="4:5" ht="12.75">
      <c r="D192" s="20"/>
      <c r="E192" s="11"/>
    </row>
    <row r="193" spans="1:5" ht="12.75">
      <c r="A193" s="4" t="s">
        <v>18</v>
      </c>
      <c r="B193" s="12">
        <f>SUM(B180:B191)</f>
        <v>48433</v>
      </c>
      <c r="C193" s="12">
        <f>SUM(C180:C191)</f>
        <v>46220</v>
      </c>
      <c r="D193" s="13">
        <f>B193-C193</f>
        <v>2213</v>
      </c>
      <c r="E193" s="14">
        <f>D193/C193*100</f>
        <v>4.787970575508438</v>
      </c>
    </row>
    <row r="194" ht="12.75">
      <c r="E194" s="15"/>
    </row>
    <row r="195" spans="1:5" ht="12.75">
      <c r="A195" s="16" t="s">
        <v>24</v>
      </c>
      <c r="E195" s="15"/>
    </row>
    <row r="196" ht="12.75">
      <c r="E196" s="15"/>
    </row>
    <row r="197" spans="1:5" ht="20.25">
      <c r="A197" s="3" t="s">
        <v>32</v>
      </c>
      <c r="E197" s="15"/>
    </row>
    <row r="198" spans="1:5" ht="15.75">
      <c r="A198" s="1" t="s">
        <v>19</v>
      </c>
      <c r="B198" s="4"/>
      <c r="C198" s="4"/>
      <c r="D198" s="4"/>
      <c r="E198" s="5" t="s">
        <v>2</v>
      </c>
    </row>
    <row r="199" spans="2:5" ht="12.75">
      <c r="B199" s="5" t="s">
        <v>62</v>
      </c>
      <c r="C199" s="5" t="s">
        <v>40</v>
      </c>
      <c r="D199" s="5" t="s">
        <v>4</v>
      </c>
      <c r="E199" s="5" t="s">
        <v>3</v>
      </c>
    </row>
    <row r="200" spans="1:5" ht="12.75">
      <c r="A200" t="s">
        <v>5</v>
      </c>
      <c r="B200" s="26">
        <v>12356</v>
      </c>
      <c r="C200" s="26">
        <v>15687</v>
      </c>
      <c r="D200" s="27">
        <f aca="true" t="shared" si="16" ref="D200:D208">B200-C200</f>
        <v>-3331</v>
      </c>
      <c r="E200" s="8">
        <f aca="true" t="shared" si="17" ref="E200:E208">D200/C200*100</f>
        <v>-21.23414292088991</v>
      </c>
    </row>
    <row r="201" spans="1:5" ht="12.75">
      <c r="A201" t="s">
        <v>6</v>
      </c>
      <c r="B201" s="27">
        <v>12438</v>
      </c>
      <c r="C201" s="27">
        <v>13991</v>
      </c>
      <c r="D201" s="27">
        <f t="shared" si="16"/>
        <v>-1553</v>
      </c>
      <c r="E201" s="8">
        <f t="shared" si="17"/>
        <v>-11.099992852548066</v>
      </c>
    </row>
    <row r="202" spans="1:5" ht="12.75">
      <c r="A202" t="s">
        <v>7</v>
      </c>
      <c r="B202" s="27">
        <v>11162</v>
      </c>
      <c r="C202" s="27">
        <v>11713</v>
      </c>
      <c r="D202" s="27">
        <f t="shared" si="16"/>
        <v>-551</v>
      </c>
      <c r="E202" s="8">
        <f t="shared" si="17"/>
        <v>-4.704174848458977</v>
      </c>
    </row>
    <row r="203" spans="1:5" ht="12.75">
      <c r="A203" t="s">
        <v>8</v>
      </c>
      <c r="B203" s="27">
        <v>15051</v>
      </c>
      <c r="C203" s="27">
        <v>17281</v>
      </c>
      <c r="D203" s="27">
        <f t="shared" si="16"/>
        <v>-2230</v>
      </c>
      <c r="E203" s="8">
        <f t="shared" si="17"/>
        <v>-12.904345813320989</v>
      </c>
    </row>
    <row r="204" spans="1:5" ht="12.75">
      <c r="A204" t="s">
        <v>9</v>
      </c>
      <c r="B204" s="27">
        <v>15602</v>
      </c>
      <c r="C204" s="27">
        <v>20428</v>
      </c>
      <c r="D204" s="27">
        <f t="shared" si="16"/>
        <v>-4826</v>
      </c>
      <c r="E204" s="8">
        <f t="shared" si="17"/>
        <v>-23.62443704719013</v>
      </c>
    </row>
    <row r="205" spans="1:5" ht="12.75">
      <c r="A205" t="s">
        <v>10</v>
      </c>
      <c r="B205" s="26">
        <v>21637</v>
      </c>
      <c r="C205" s="26">
        <v>21207</v>
      </c>
      <c r="D205" s="27">
        <f t="shared" si="16"/>
        <v>430</v>
      </c>
      <c r="E205" s="8">
        <f t="shared" si="17"/>
        <v>2.027632385533079</v>
      </c>
    </row>
    <row r="206" spans="1:5" ht="12.75">
      <c r="A206" t="s">
        <v>11</v>
      </c>
      <c r="B206" s="27">
        <v>20194</v>
      </c>
      <c r="C206" s="27">
        <v>16319</v>
      </c>
      <c r="D206" s="27">
        <f t="shared" si="16"/>
        <v>3875</v>
      </c>
      <c r="E206" s="8">
        <f t="shared" si="17"/>
        <v>23.745327532324286</v>
      </c>
    </row>
    <row r="207" spans="1:5" ht="12.75">
      <c r="A207" t="s">
        <v>12</v>
      </c>
      <c r="B207" s="27">
        <v>15891</v>
      </c>
      <c r="C207" s="27">
        <v>21514</v>
      </c>
      <c r="D207" s="27">
        <f t="shared" si="16"/>
        <v>-5623</v>
      </c>
      <c r="E207" s="8">
        <f t="shared" si="17"/>
        <v>-26.136469275820396</v>
      </c>
    </row>
    <row r="208" spans="1:5" ht="12.75">
      <c r="A208" t="s">
        <v>13</v>
      </c>
      <c r="B208" s="27">
        <v>20444</v>
      </c>
      <c r="C208" s="27">
        <v>16313</v>
      </c>
      <c r="D208" s="27">
        <f t="shared" si="16"/>
        <v>4131</v>
      </c>
      <c r="E208" s="8">
        <f t="shared" si="17"/>
        <v>25.32336173603874</v>
      </c>
    </row>
    <row r="209" spans="1:5" ht="12.75">
      <c r="A209" t="s">
        <v>14</v>
      </c>
      <c r="B209" s="29"/>
      <c r="C209" s="29"/>
      <c r="D209" s="27"/>
      <c r="E209" s="8"/>
    </row>
    <row r="210" spans="1:5" ht="12.75">
      <c r="A210" t="s">
        <v>15</v>
      </c>
      <c r="B210" s="29"/>
      <c r="C210" s="29"/>
      <c r="D210" s="27"/>
      <c r="E210" s="8"/>
    </row>
    <row r="211" spans="1:5" ht="13.5" thickBot="1">
      <c r="A211" t="s">
        <v>16</v>
      </c>
      <c r="B211" s="30"/>
      <c r="C211" s="30"/>
      <c r="D211" s="27"/>
      <c r="E211" s="8"/>
    </row>
    <row r="212" spans="4:5" ht="12.75">
      <c r="D212" s="20"/>
      <c r="E212" s="11"/>
    </row>
    <row r="213" spans="1:5" ht="12.75">
      <c r="A213" s="4" t="s">
        <v>18</v>
      </c>
      <c r="B213" s="12">
        <f>SUM(B200:B211)</f>
        <v>144775</v>
      </c>
      <c r="C213" s="12">
        <f>SUM(C200:C211)</f>
        <v>154453</v>
      </c>
      <c r="D213" s="13">
        <f>B213-C213</f>
        <v>-9678</v>
      </c>
      <c r="E213" s="14">
        <f>D213/C213*100</f>
        <v>-6.265983826795206</v>
      </c>
    </row>
    <row r="214" spans="1:5" ht="12.75">
      <c r="A214" s="4"/>
      <c r="B214" s="12"/>
      <c r="C214" s="12"/>
      <c r="D214" s="13"/>
      <c r="E214" s="18"/>
    </row>
    <row r="215" spans="1:5" ht="12.75">
      <c r="A215" s="4"/>
      <c r="B215" s="12"/>
      <c r="C215" s="12"/>
      <c r="D215" s="13"/>
      <c r="E215" s="18"/>
    </row>
    <row r="216" spans="1:5" ht="12.75">
      <c r="A216" s="4"/>
      <c r="B216" s="12"/>
      <c r="C216" s="12"/>
      <c r="D216" s="13"/>
      <c r="E216" s="18"/>
    </row>
    <row r="217" spans="1:5" ht="12.75">
      <c r="A217" s="4"/>
      <c r="B217" s="12"/>
      <c r="C217" s="12"/>
      <c r="D217" s="13"/>
      <c r="E217" s="18"/>
    </row>
    <row r="218" spans="1:5" ht="12.75">
      <c r="A218" s="4"/>
      <c r="B218" s="12"/>
      <c r="C218" s="12"/>
      <c r="D218" s="13"/>
      <c r="E218" s="18"/>
    </row>
    <row r="219" spans="1:5" ht="12.75">
      <c r="A219" s="16" t="s">
        <v>24</v>
      </c>
      <c r="B219" s="12"/>
      <c r="C219" s="12"/>
      <c r="D219" s="13"/>
      <c r="E219" s="18"/>
    </row>
    <row r="220" spans="1:5" ht="12.75">
      <c r="A220" s="4"/>
      <c r="B220" s="12"/>
      <c r="C220" s="12"/>
      <c r="D220" s="13"/>
      <c r="E220" s="18"/>
    </row>
    <row r="221" spans="1:5" ht="20.25">
      <c r="A221" s="3" t="s">
        <v>38</v>
      </c>
      <c r="B221" s="4"/>
      <c r="C221" s="4"/>
      <c r="D221" s="4"/>
      <c r="E221" s="4"/>
    </row>
    <row r="222" spans="1:5" ht="15.75">
      <c r="A222" s="1" t="s">
        <v>1</v>
      </c>
      <c r="B222" s="4"/>
      <c r="C222" s="4"/>
      <c r="D222" s="4"/>
      <c r="E222" s="5" t="s">
        <v>2</v>
      </c>
    </row>
    <row r="223" spans="2:5" ht="12.75">
      <c r="B223" s="5" t="s">
        <v>62</v>
      </c>
      <c r="C223" s="5" t="s">
        <v>40</v>
      </c>
      <c r="D223" s="5" t="s">
        <v>4</v>
      </c>
      <c r="E223" s="5" t="s">
        <v>3</v>
      </c>
    </row>
    <row r="224" spans="1:5" ht="12.75">
      <c r="A224" t="s">
        <v>5</v>
      </c>
      <c r="B224" s="6">
        <v>9674</v>
      </c>
      <c r="C224" s="6">
        <v>10325</v>
      </c>
      <c r="D224" s="7">
        <f aca="true" t="shared" si="18" ref="D224:D232">B224-C224</f>
        <v>-651</v>
      </c>
      <c r="E224" s="8">
        <f aca="true" t="shared" si="19" ref="E224:E232">D224/C224*100</f>
        <v>-6.305084745762713</v>
      </c>
    </row>
    <row r="225" spans="1:5" ht="12.75">
      <c r="A225" t="s">
        <v>6</v>
      </c>
      <c r="B225" s="6">
        <v>8296</v>
      </c>
      <c r="C225" s="6">
        <v>8161</v>
      </c>
      <c r="D225" s="7">
        <f t="shared" si="18"/>
        <v>135</v>
      </c>
      <c r="E225" s="8">
        <f t="shared" si="19"/>
        <v>1.6542090430094352</v>
      </c>
    </row>
    <row r="226" spans="1:5" ht="12.75">
      <c r="A226" t="s">
        <v>7</v>
      </c>
      <c r="B226" s="6">
        <v>5466</v>
      </c>
      <c r="C226" s="6">
        <v>6802</v>
      </c>
      <c r="D226" s="7">
        <f t="shared" si="18"/>
        <v>-1336</v>
      </c>
      <c r="E226" s="8">
        <f t="shared" si="19"/>
        <v>-19.641281975889445</v>
      </c>
    </row>
    <row r="227" spans="1:5" ht="12.75">
      <c r="A227" t="s">
        <v>8</v>
      </c>
      <c r="B227" s="6">
        <v>5581</v>
      </c>
      <c r="C227" s="6">
        <v>7594</v>
      </c>
      <c r="D227" s="7">
        <f t="shared" si="18"/>
        <v>-2013</v>
      </c>
      <c r="E227" s="8">
        <f t="shared" si="19"/>
        <v>-26.50776929154596</v>
      </c>
    </row>
    <row r="228" spans="1:5" ht="12.75">
      <c r="A228" t="s">
        <v>9</v>
      </c>
      <c r="B228" s="6">
        <v>5473</v>
      </c>
      <c r="C228" s="6">
        <v>5882</v>
      </c>
      <c r="D228" s="7">
        <f t="shared" si="18"/>
        <v>-409</v>
      </c>
      <c r="E228" s="8">
        <f t="shared" si="19"/>
        <v>-6.953417205032301</v>
      </c>
    </row>
    <row r="229" spans="1:5" ht="12.75">
      <c r="A229" t="s">
        <v>10</v>
      </c>
      <c r="B229" s="6">
        <v>6758</v>
      </c>
      <c r="C229" s="6">
        <v>7079</v>
      </c>
      <c r="D229" s="7">
        <f t="shared" si="18"/>
        <v>-321</v>
      </c>
      <c r="E229" s="8">
        <f t="shared" si="19"/>
        <v>-4.5345387766633705</v>
      </c>
    </row>
    <row r="230" spans="1:5" ht="12.75">
      <c r="A230" t="s">
        <v>11</v>
      </c>
      <c r="B230" s="7">
        <v>6799</v>
      </c>
      <c r="C230" s="7">
        <v>7053</v>
      </c>
      <c r="D230" s="7">
        <f t="shared" si="18"/>
        <v>-254</v>
      </c>
      <c r="E230" s="8">
        <f t="shared" si="19"/>
        <v>-3.601304409471147</v>
      </c>
    </row>
    <row r="231" spans="1:5" ht="12.75">
      <c r="A231" t="s">
        <v>12</v>
      </c>
      <c r="B231" s="7">
        <v>6334</v>
      </c>
      <c r="C231" s="7">
        <v>6349</v>
      </c>
      <c r="D231" s="7">
        <f t="shared" si="18"/>
        <v>-15</v>
      </c>
      <c r="E231" s="8">
        <f t="shared" si="19"/>
        <v>-0.23625767837454717</v>
      </c>
    </row>
    <row r="232" spans="1:5" ht="12.75">
      <c r="A232" t="s">
        <v>13</v>
      </c>
      <c r="B232" s="7">
        <v>8230</v>
      </c>
      <c r="C232" s="7">
        <v>7356</v>
      </c>
      <c r="D232" s="7">
        <f t="shared" si="18"/>
        <v>874</v>
      </c>
      <c r="E232" s="8">
        <f t="shared" si="19"/>
        <v>11.881457313757476</v>
      </c>
    </row>
    <row r="233" spans="1:5" ht="12.75">
      <c r="A233" t="s">
        <v>14</v>
      </c>
      <c r="B233" s="7"/>
      <c r="C233" s="7"/>
      <c r="D233" s="7"/>
      <c r="E233" s="8"/>
    </row>
    <row r="234" spans="1:5" ht="12.75">
      <c r="A234" t="s">
        <v>15</v>
      </c>
      <c r="B234" s="7"/>
      <c r="C234" s="7"/>
      <c r="D234" s="7"/>
      <c r="E234" s="8"/>
    </row>
    <row r="235" spans="1:5" ht="13.5" thickBot="1">
      <c r="A235" t="s">
        <v>16</v>
      </c>
      <c r="B235" s="10"/>
      <c r="C235" s="10"/>
      <c r="D235" s="7"/>
      <c r="E235" s="8"/>
    </row>
    <row r="236" spans="4:5" ht="12.75">
      <c r="D236" s="20"/>
      <c r="E236" s="11"/>
    </row>
    <row r="237" spans="1:5" ht="12.75">
      <c r="A237" s="4" t="s">
        <v>18</v>
      </c>
      <c r="B237" s="12">
        <f>SUM(B224:B235)</f>
        <v>62611</v>
      </c>
      <c r="C237" s="12">
        <f>SUM(C224:C235)</f>
        <v>66601</v>
      </c>
      <c r="D237" s="13">
        <f>B237-C237</f>
        <v>-3990</v>
      </c>
      <c r="E237" s="14">
        <f>D237/C237*100</f>
        <v>-5.990901037521959</v>
      </c>
    </row>
    <row r="238" spans="1:5" ht="12.75">
      <c r="A238" s="4"/>
      <c r="B238" s="12"/>
      <c r="C238" s="12"/>
      <c r="D238" s="13"/>
      <c r="E238" s="14"/>
    </row>
    <row r="239" spans="1:5" ht="12.75">
      <c r="A239" s="4"/>
      <c r="B239" s="12"/>
      <c r="C239" s="12"/>
      <c r="D239" s="13"/>
      <c r="E239" s="14"/>
    </row>
    <row r="240" spans="1:5" ht="12.75">
      <c r="A240" s="4"/>
      <c r="B240" s="12"/>
      <c r="C240" s="12"/>
      <c r="D240" s="13"/>
      <c r="E240" s="14"/>
    </row>
    <row r="241" spans="1:5" ht="12.75">
      <c r="A241" s="4"/>
      <c r="B241" s="12"/>
      <c r="C241" s="12"/>
      <c r="D241" s="13"/>
      <c r="E241" s="14"/>
    </row>
    <row r="242" spans="1:5" ht="12.75">
      <c r="A242" s="4"/>
      <c r="B242" s="12"/>
      <c r="C242" s="12"/>
      <c r="D242" s="13"/>
      <c r="E242" s="14"/>
    </row>
    <row r="243" ht="12.75">
      <c r="E243" s="15"/>
    </row>
    <row r="244" spans="1:11" ht="12.75">
      <c r="A244" s="16" t="s">
        <v>24</v>
      </c>
      <c r="E244" s="15"/>
      <c r="F244" s="21"/>
      <c r="G244" s="21"/>
      <c r="H244" s="21"/>
      <c r="I244" s="21"/>
      <c r="J244" s="21"/>
      <c r="K244" s="21"/>
    </row>
    <row r="245" spans="1:11" ht="12.75">
      <c r="A245" s="4"/>
      <c r="B245" s="12"/>
      <c r="C245" s="12"/>
      <c r="D245" s="13"/>
      <c r="E245" s="18"/>
      <c r="F245" s="21"/>
      <c r="G245" s="21"/>
      <c r="H245" s="21"/>
      <c r="I245" s="21"/>
      <c r="J245" s="21"/>
      <c r="K245" s="21"/>
    </row>
    <row r="246" spans="1:5" ht="20.25">
      <c r="A246" s="3" t="s">
        <v>25</v>
      </c>
      <c r="B246" s="4"/>
      <c r="C246" s="4"/>
      <c r="D246" s="4"/>
      <c r="E246" s="4"/>
    </row>
    <row r="247" spans="1:5" ht="15.75">
      <c r="A247" s="1" t="s">
        <v>1</v>
      </c>
      <c r="B247" s="4"/>
      <c r="C247" s="4"/>
      <c r="D247" s="4"/>
      <c r="E247" s="5" t="s">
        <v>2</v>
      </c>
    </row>
    <row r="248" spans="2:5" ht="12.75">
      <c r="B248" s="5" t="s">
        <v>62</v>
      </c>
      <c r="C248" s="5" t="s">
        <v>40</v>
      </c>
      <c r="D248" s="5" t="s">
        <v>4</v>
      </c>
      <c r="E248" s="5" t="s">
        <v>3</v>
      </c>
    </row>
    <row r="249" spans="1:5" ht="12.75">
      <c r="A249" t="s">
        <v>5</v>
      </c>
      <c r="B249" s="6">
        <v>188</v>
      </c>
      <c r="C249" s="6">
        <v>202</v>
      </c>
      <c r="D249" s="7">
        <f aca="true" t="shared" si="20" ref="D249:D257">B249-C249</f>
        <v>-14</v>
      </c>
      <c r="E249" s="8">
        <f aca="true" t="shared" si="21" ref="E249:E257">D249/C249*100</f>
        <v>-6.9306930693069315</v>
      </c>
    </row>
    <row r="250" spans="1:5" ht="12.75">
      <c r="A250" t="s">
        <v>6</v>
      </c>
      <c r="B250" s="6">
        <v>105</v>
      </c>
      <c r="C250" s="6">
        <v>77</v>
      </c>
      <c r="D250" s="7">
        <f t="shared" si="20"/>
        <v>28</v>
      </c>
      <c r="E250" s="8">
        <f t="shared" si="21"/>
        <v>36.36363636363637</v>
      </c>
    </row>
    <row r="251" spans="1:5" ht="12.75">
      <c r="A251" t="s">
        <v>7</v>
      </c>
      <c r="B251" s="6">
        <v>107</v>
      </c>
      <c r="C251" s="6">
        <v>118</v>
      </c>
      <c r="D251" s="7">
        <f t="shared" si="20"/>
        <v>-11</v>
      </c>
      <c r="E251" s="8">
        <f t="shared" si="21"/>
        <v>-9.322033898305085</v>
      </c>
    </row>
    <row r="252" spans="1:5" ht="12.75">
      <c r="A252" t="s">
        <v>8</v>
      </c>
      <c r="B252" s="6">
        <v>93</v>
      </c>
      <c r="C252" s="6">
        <v>106</v>
      </c>
      <c r="D252" s="7">
        <f t="shared" si="20"/>
        <v>-13</v>
      </c>
      <c r="E252" s="8">
        <f t="shared" si="21"/>
        <v>-12.264150943396226</v>
      </c>
    </row>
    <row r="253" spans="1:5" ht="12.75">
      <c r="A253" t="s">
        <v>9</v>
      </c>
      <c r="B253" s="6">
        <v>76</v>
      </c>
      <c r="C253" s="6">
        <v>101</v>
      </c>
      <c r="D253" s="7">
        <f t="shared" si="20"/>
        <v>-25</v>
      </c>
      <c r="E253" s="8">
        <f t="shared" si="21"/>
        <v>-24.752475247524753</v>
      </c>
    </row>
    <row r="254" spans="1:5" ht="12.75">
      <c r="A254" t="s">
        <v>10</v>
      </c>
      <c r="B254" s="6">
        <v>83</v>
      </c>
      <c r="C254" s="6">
        <v>77</v>
      </c>
      <c r="D254" s="7">
        <f t="shared" si="20"/>
        <v>6</v>
      </c>
      <c r="E254" s="8">
        <f t="shared" si="21"/>
        <v>7.792207792207792</v>
      </c>
    </row>
    <row r="255" spans="1:5" ht="12.75">
      <c r="A255" t="s">
        <v>11</v>
      </c>
      <c r="B255" s="7">
        <v>70</v>
      </c>
      <c r="C255" s="7">
        <v>240</v>
      </c>
      <c r="D255" s="7">
        <f t="shared" si="20"/>
        <v>-170</v>
      </c>
      <c r="E255" s="8">
        <f t="shared" si="21"/>
        <v>-70.83333333333334</v>
      </c>
    </row>
    <row r="256" spans="1:5" ht="12.75">
      <c r="A256" t="s">
        <v>12</v>
      </c>
      <c r="B256" s="7">
        <v>84</v>
      </c>
      <c r="C256" s="7">
        <v>165</v>
      </c>
      <c r="D256" s="7">
        <f t="shared" si="20"/>
        <v>-81</v>
      </c>
      <c r="E256" s="8">
        <f t="shared" si="21"/>
        <v>-49.09090909090909</v>
      </c>
    </row>
    <row r="257" spans="1:5" ht="12.75">
      <c r="A257" t="s">
        <v>13</v>
      </c>
      <c r="B257" s="7">
        <v>168</v>
      </c>
      <c r="C257" s="7">
        <v>167</v>
      </c>
      <c r="D257" s="7">
        <f t="shared" si="20"/>
        <v>1</v>
      </c>
      <c r="E257" s="8">
        <f t="shared" si="21"/>
        <v>0.5988023952095809</v>
      </c>
    </row>
    <row r="258" spans="1:5" ht="12.75">
      <c r="A258" t="s">
        <v>14</v>
      </c>
      <c r="B258" s="7"/>
      <c r="C258" s="7"/>
      <c r="D258" s="7"/>
      <c r="E258" s="8"/>
    </row>
    <row r="259" spans="1:5" ht="12.75">
      <c r="A259" t="s">
        <v>15</v>
      </c>
      <c r="B259" s="7"/>
      <c r="C259" s="7"/>
      <c r="D259" s="7"/>
      <c r="E259" s="8"/>
    </row>
    <row r="260" spans="1:5" ht="13.5" thickBot="1">
      <c r="A260" t="s">
        <v>16</v>
      </c>
      <c r="B260" s="10"/>
      <c r="C260" s="10"/>
      <c r="D260" s="7"/>
      <c r="E260" s="8"/>
    </row>
    <row r="261" spans="4:5" ht="12.75">
      <c r="D261" s="20"/>
      <c r="E261" s="11"/>
    </row>
    <row r="262" spans="1:5" ht="12.75">
      <c r="A262" s="4" t="s">
        <v>18</v>
      </c>
      <c r="B262" s="12">
        <f>SUM(B249:B260)</f>
        <v>974</v>
      </c>
      <c r="C262" s="12">
        <f>SUM(C249:C260)</f>
        <v>1253</v>
      </c>
      <c r="D262" s="13">
        <f>B262-C262</f>
        <v>-279</v>
      </c>
      <c r="E262" s="14">
        <f>D262/C262*100</f>
        <v>-22.266560255387073</v>
      </c>
    </row>
    <row r="263" spans="1:5" ht="12.75">
      <c r="A263" s="4"/>
      <c r="B263" s="12"/>
      <c r="C263" s="12"/>
      <c r="D263" s="13"/>
      <c r="E263" s="14"/>
    </row>
    <row r="264" spans="1:5" ht="12.75">
      <c r="A264" s="4"/>
      <c r="B264" s="12"/>
      <c r="C264" s="12"/>
      <c r="D264" s="13"/>
      <c r="E264" s="14"/>
    </row>
    <row r="265" spans="1:5" ht="12.75">
      <c r="A265" s="4"/>
      <c r="B265" s="12"/>
      <c r="C265" s="12"/>
      <c r="D265" s="13"/>
      <c r="E265" s="14"/>
    </row>
    <row r="266" ht="12.75">
      <c r="E266" s="15"/>
    </row>
    <row r="267" spans="1:5" ht="12.75">
      <c r="A267" s="16" t="s">
        <v>24</v>
      </c>
      <c r="E267" s="15"/>
    </row>
    <row r="268" spans="1:5" ht="12.75">
      <c r="A268" s="4"/>
      <c r="B268" s="12"/>
      <c r="C268" s="12"/>
      <c r="D268" s="13"/>
      <c r="E268" s="18"/>
    </row>
    <row r="269" spans="1:5" ht="20.25">
      <c r="A269" s="3" t="s">
        <v>33</v>
      </c>
      <c r="B269" s="4"/>
      <c r="C269" s="4"/>
      <c r="D269" s="4"/>
      <c r="E269" s="4"/>
    </row>
    <row r="270" spans="1:5" ht="15.75">
      <c r="A270" s="1" t="s">
        <v>1</v>
      </c>
      <c r="B270" s="4"/>
      <c r="C270" s="4"/>
      <c r="D270" s="4"/>
      <c r="E270" s="5" t="s">
        <v>2</v>
      </c>
    </row>
    <row r="271" spans="2:5" ht="12.75">
      <c r="B271" s="5" t="s">
        <v>62</v>
      </c>
      <c r="C271" s="5" t="s">
        <v>40</v>
      </c>
      <c r="D271" s="5" t="s">
        <v>4</v>
      </c>
      <c r="E271" s="5" t="s">
        <v>3</v>
      </c>
    </row>
    <row r="272" spans="1:5" ht="12.75">
      <c r="A272" t="s">
        <v>5</v>
      </c>
      <c r="B272" s="6">
        <v>255</v>
      </c>
      <c r="C272" s="6">
        <v>752</v>
      </c>
      <c r="D272" s="7">
        <f aca="true" t="shared" si="22" ref="D272:D280">B272-C272</f>
        <v>-497</v>
      </c>
      <c r="E272" s="8">
        <f aca="true" t="shared" si="23" ref="E272:E280">D272/C272*100</f>
        <v>-66.0904255319149</v>
      </c>
    </row>
    <row r="273" spans="1:5" ht="12.75">
      <c r="A273" t="s">
        <v>6</v>
      </c>
      <c r="B273" s="7">
        <v>529</v>
      </c>
      <c r="C273" s="7">
        <v>313</v>
      </c>
      <c r="D273" s="7">
        <f t="shared" si="22"/>
        <v>216</v>
      </c>
      <c r="E273" s="8">
        <f t="shared" si="23"/>
        <v>69.00958466453673</v>
      </c>
    </row>
    <row r="274" spans="1:5" ht="12.75">
      <c r="A274" t="s">
        <v>7</v>
      </c>
      <c r="B274" s="7">
        <v>458</v>
      </c>
      <c r="C274" s="7">
        <v>310</v>
      </c>
      <c r="D274" s="7">
        <f t="shared" si="22"/>
        <v>148</v>
      </c>
      <c r="E274" s="8">
        <f t="shared" si="23"/>
        <v>47.74193548387097</v>
      </c>
    </row>
    <row r="275" spans="1:5" ht="12.75">
      <c r="A275" t="s">
        <v>8</v>
      </c>
      <c r="B275" s="7">
        <v>471</v>
      </c>
      <c r="C275" s="7">
        <v>454</v>
      </c>
      <c r="D275" s="7">
        <f t="shared" si="22"/>
        <v>17</v>
      </c>
      <c r="E275" s="8">
        <f t="shared" si="23"/>
        <v>3.7444933920704844</v>
      </c>
    </row>
    <row r="276" spans="1:5" ht="12.75">
      <c r="A276" t="s">
        <v>9</v>
      </c>
      <c r="B276" s="7">
        <v>440</v>
      </c>
      <c r="C276" s="7">
        <v>633</v>
      </c>
      <c r="D276" s="7">
        <f t="shared" si="22"/>
        <v>-193</v>
      </c>
      <c r="E276" s="8">
        <f t="shared" si="23"/>
        <v>-30.48973143759874</v>
      </c>
    </row>
    <row r="277" spans="1:5" ht="12.75">
      <c r="A277" t="s">
        <v>10</v>
      </c>
      <c r="B277" s="6">
        <v>321</v>
      </c>
      <c r="C277" s="6">
        <v>884</v>
      </c>
      <c r="D277" s="7">
        <f t="shared" si="22"/>
        <v>-563</v>
      </c>
      <c r="E277" s="8">
        <f t="shared" si="23"/>
        <v>-63.68778280542986</v>
      </c>
    </row>
    <row r="278" spans="1:5" ht="12.75">
      <c r="A278" t="s">
        <v>11</v>
      </c>
      <c r="B278" s="7">
        <v>456</v>
      </c>
      <c r="C278" s="7">
        <v>577</v>
      </c>
      <c r="D278" s="7">
        <f t="shared" si="22"/>
        <v>-121</v>
      </c>
      <c r="E278" s="8">
        <f t="shared" si="23"/>
        <v>-20.97053726169844</v>
      </c>
    </row>
    <row r="279" spans="1:5" ht="12.75">
      <c r="A279" s="25" t="s">
        <v>43</v>
      </c>
      <c r="B279" s="7">
        <v>4274</v>
      </c>
      <c r="C279" s="7">
        <v>4020</v>
      </c>
      <c r="D279" s="7">
        <f t="shared" si="22"/>
        <v>254</v>
      </c>
      <c r="E279" s="8">
        <f t="shared" si="23"/>
        <v>6.318407960199004</v>
      </c>
    </row>
    <row r="280" spans="1:5" ht="12.75">
      <c r="A280" t="s">
        <v>13</v>
      </c>
      <c r="B280" s="7">
        <v>487</v>
      </c>
      <c r="C280" s="7">
        <v>721</v>
      </c>
      <c r="D280" s="7">
        <f t="shared" si="22"/>
        <v>-234</v>
      </c>
      <c r="E280" s="8">
        <f t="shared" si="23"/>
        <v>-32.45492371705964</v>
      </c>
    </row>
    <row r="281" spans="1:5" ht="12.75">
      <c r="A281" t="s">
        <v>14</v>
      </c>
      <c r="B281" s="7"/>
      <c r="C281" s="7"/>
      <c r="D281" s="7"/>
      <c r="E281" s="8"/>
    </row>
    <row r="282" spans="1:5" ht="12.75">
      <c r="A282" t="s">
        <v>15</v>
      </c>
      <c r="B282" s="7"/>
      <c r="C282" s="7"/>
      <c r="D282" s="7"/>
      <c r="E282" s="8"/>
    </row>
    <row r="283" spans="1:5" ht="13.5" thickBot="1">
      <c r="A283" t="s">
        <v>16</v>
      </c>
      <c r="B283" s="10"/>
      <c r="C283" s="10"/>
      <c r="D283" s="7"/>
      <c r="E283" s="8"/>
    </row>
    <row r="284" spans="4:5" ht="12.75">
      <c r="D284" s="20"/>
      <c r="E284" s="11"/>
    </row>
    <row r="285" spans="1:5" ht="12.75">
      <c r="A285" s="4" t="s">
        <v>18</v>
      </c>
      <c r="B285" s="12">
        <f>SUM(B272:B283)</f>
        <v>7691</v>
      </c>
      <c r="C285" s="12">
        <f>SUM(C272:C283)</f>
        <v>8664</v>
      </c>
      <c r="D285" s="13">
        <f>B285-C285</f>
        <v>-973</v>
      </c>
      <c r="E285" s="14">
        <f>D285/C285*100</f>
        <v>-11.230378578024007</v>
      </c>
    </row>
    <row r="286" spans="1:5" ht="12.75">
      <c r="A286" s="4"/>
      <c r="B286" s="12"/>
      <c r="C286" s="12"/>
      <c r="D286" s="13"/>
      <c r="E286" s="14"/>
    </row>
    <row r="287" spans="1:5" ht="12.75">
      <c r="A287" s="4"/>
      <c r="B287" s="12"/>
      <c r="C287" s="12"/>
      <c r="D287" s="13"/>
      <c r="E287" s="14"/>
    </row>
    <row r="288" spans="1:5" ht="12.75">
      <c r="A288" s="4"/>
      <c r="B288" s="12"/>
      <c r="C288" s="12"/>
      <c r="D288" s="13"/>
      <c r="E288" s="14"/>
    </row>
    <row r="289" spans="1:5" ht="12.75">
      <c r="A289" s="4"/>
      <c r="B289" s="12"/>
      <c r="C289" s="12"/>
      <c r="D289" s="13"/>
      <c r="E289" s="14"/>
    </row>
    <row r="290" spans="1:5" ht="12.75">
      <c r="A290" s="4"/>
      <c r="B290" s="12"/>
      <c r="C290" s="12"/>
      <c r="D290" s="13"/>
      <c r="E290" s="14"/>
    </row>
    <row r="291" spans="1:5" ht="12.75">
      <c r="A291" s="25"/>
      <c r="E291" s="15"/>
    </row>
    <row r="292" spans="1:5" ht="12.75">
      <c r="A292" s="16" t="s">
        <v>24</v>
      </c>
      <c r="E292" s="15"/>
    </row>
    <row r="293" spans="1:5" ht="12.75">
      <c r="A293" s="4"/>
      <c r="B293" s="12"/>
      <c r="C293" s="12"/>
      <c r="D293" s="13"/>
      <c r="E293" s="18"/>
    </row>
    <row r="294" spans="1:5" ht="20.25">
      <c r="A294" s="3" t="s">
        <v>34</v>
      </c>
      <c r="B294" s="4"/>
      <c r="C294" s="4"/>
      <c r="D294" s="4"/>
      <c r="E294" s="4"/>
    </row>
    <row r="295" spans="1:5" ht="15.75">
      <c r="A295" s="1" t="s">
        <v>1</v>
      </c>
      <c r="B295" s="4"/>
      <c r="C295" s="4"/>
      <c r="D295" s="4"/>
      <c r="E295" s="5" t="s">
        <v>2</v>
      </c>
    </row>
    <row r="296" spans="2:5" ht="12.75">
      <c r="B296" s="5" t="s">
        <v>62</v>
      </c>
      <c r="C296" s="5" t="s">
        <v>40</v>
      </c>
      <c r="D296" s="5" t="s">
        <v>4</v>
      </c>
      <c r="E296" s="5" t="s">
        <v>3</v>
      </c>
    </row>
    <row r="297" spans="1:5" ht="12.75">
      <c r="A297" t="s">
        <v>5</v>
      </c>
      <c r="B297" s="6">
        <v>12394</v>
      </c>
      <c r="C297" s="6">
        <v>12150</v>
      </c>
      <c r="D297" s="7">
        <f aca="true" t="shared" si="24" ref="D297:D305">B297-C297</f>
        <v>244</v>
      </c>
      <c r="E297" s="8">
        <f aca="true" t="shared" si="25" ref="E297:E305">D297/C297*100</f>
        <v>2.008230452674897</v>
      </c>
    </row>
    <row r="298" spans="1:5" ht="12.75">
      <c r="A298" t="s">
        <v>6</v>
      </c>
      <c r="B298" s="6">
        <v>10984</v>
      </c>
      <c r="C298" s="6">
        <v>9786</v>
      </c>
      <c r="D298" s="7">
        <f t="shared" si="24"/>
        <v>1198</v>
      </c>
      <c r="E298" s="8">
        <f t="shared" si="25"/>
        <v>12.241978336398937</v>
      </c>
    </row>
    <row r="299" spans="1:5" ht="12.75">
      <c r="A299" t="s">
        <v>7</v>
      </c>
      <c r="B299" s="6">
        <v>8433</v>
      </c>
      <c r="C299" s="6">
        <v>8876</v>
      </c>
      <c r="D299" s="7">
        <f t="shared" si="24"/>
        <v>-443</v>
      </c>
      <c r="E299" s="8">
        <f t="shared" si="25"/>
        <v>-4.990986931050022</v>
      </c>
    </row>
    <row r="300" spans="1:5" ht="12.75">
      <c r="A300" t="s">
        <v>8</v>
      </c>
      <c r="B300" s="6">
        <v>8682</v>
      </c>
      <c r="C300" s="6">
        <v>9356</v>
      </c>
      <c r="D300" s="7">
        <f t="shared" si="24"/>
        <v>-674</v>
      </c>
      <c r="E300" s="8">
        <f t="shared" si="25"/>
        <v>-7.203933304831124</v>
      </c>
    </row>
    <row r="301" spans="1:5" ht="12.75">
      <c r="A301" t="s">
        <v>9</v>
      </c>
      <c r="B301" s="6">
        <v>10118</v>
      </c>
      <c r="C301" s="6">
        <v>10779</v>
      </c>
      <c r="D301" s="7">
        <f t="shared" si="24"/>
        <v>-661</v>
      </c>
      <c r="E301" s="8">
        <f t="shared" si="25"/>
        <v>-6.1322942759068555</v>
      </c>
    </row>
    <row r="302" spans="1:5" ht="12.75">
      <c r="A302" t="s">
        <v>10</v>
      </c>
      <c r="B302" s="6">
        <v>14068</v>
      </c>
      <c r="C302" s="6">
        <v>14001</v>
      </c>
      <c r="D302" s="7">
        <f t="shared" si="24"/>
        <v>67</v>
      </c>
      <c r="E302" s="8">
        <f t="shared" si="25"/>
        <v>0.4785372473394758</v>
      </c>
    </row>
    <row r="303" spans="1:5" ht="12.75">
      <c r="A303" t="s">
        <v>11</v>
      </c>
      <c r="B303" s="7">
        <v>15031</v>
      </c>
      <c r="C303" s="7">
        <v>13456</v>
      </c>
      <c r="D303" s="7">
        <f t="shared" si="24"/>
        <v>1575</v>
      </c>
      <c r="E303" s="8">
        <f t="shared" si="25"/>
        <v>11.704815695600477</v>
      </c>
    </row>
    <row r="304" spans="1:5" ht="12.75">
      <c r="A304" t="s">
        <v>12</v>
      </c>
      <c r="B304" s="7">
        <v>14281</v>
      </c>
      <c r="C304" s="7">
        <v>14278</v>
      </c>
      <c r="D304" s="7">
        <f t="shared" si="24"/>
        <v>3</v>
      </c>
      <c r="E304" s="8">
        <f t="shared" si="25"/>
        <v>0.021011346126908532</v>
      </c>
    </row>
    <row r="305" spans="1:5" ht="12.75">
      <c r="A305" t="s">
        <v>13</v>
      </c>
      <c r="B305" s="17">
        <v>16755</v>
      </c>
      <c r="C305" s="17">
        <v>13927</v>
      </c>
      <c r="D305" s="7">
        <f t="shared" si="24"/>
        <v>2828</v>
      </c>
      <c r="E305" s="8">
        <f t="shared" si="25"/>
        <v>20.305880663459465</v>
      </c>
    </row>
    <row r="306" spans="1:5" ht="12.75">
      <c r="A306" t="s">
        <v>14</v>
      </c>
      <c r="B306" s="17"/>
      <c r="C306" s="17"/>
      <c r="D306" s="7"/>
      <c r="E306" s="8"/>
    </row>
    <row r="307" spans="1:5" ht="12.75">
      <c r="A307" t="s">
        <v>15</v>
      </c>
      <c r="B307" s="17"/>
      <c r="C307" s="17"/>
      <c r="D307" s="7"/>
      <c r="E307" s="8"/>
    </row>
    <row r="308" spans="1:5" ht="13.5" thickBot="1">
      <c r="A308" t="s">
        <v>16</v>
      </c>
      <c r="B308" s="9"/>
      <c r="C308" s="9"/>
      <c r="D308" s="7"/>
      <c r="E308" s="8"/>
    </row>
    <row r="309" spans="4:5" ht="12.75">
      <c r="D309" s="20"/>
      <c r="E309" s="11"/>
    </row>
    <row r="310" spans="1:5" ht="12.75">
      <c r="A310" s="4" t="s">
        <v>18</v>
      </c>
      <c r="B310" s="12">
        <f>SUM(B297:B308)</f>
        <v>110746</v>
      </c>
      <c r="C310" s="12">
        <f>SUM(C297:C308)</f>
        <v>106609</v>
      </c>
      <c r="D310" s="13">
        <f>B310-C310</f>
        <v>4137</v>
      </c>
      <c r="E310" s="14">
        <f>D310/C310*100</f>
        <v>3.8805354144584414</v>
      </c>
    </row>
    <row r="311" spans="1:5" ht="12.75">
      <c r="A311" s="4"/>
      <c r="B311" s="12"/>
      <c r="C311" s="12"/>
      <c r="D311" s="13"/>
      <c r="E311" s="14"/>
    </row>
    <row r="312" spans="1:5" ht="12.75">
      <c r="A312" s="4"/>
      <c r="B312" s="12"/>
      <c r="C312" s="12"/>
      <c r="D312" s="13"/>
      <c r="E312" s="14"/>
    </row>
    <row r="313" spans="1:5" ht="12.75">
      <c r="A313" s="4"/>
      <c r="B313" s="12"/>
      <c r="C313" s="12"/>
      <c r="D313" s="13"/>
      <c r="E313" s="14"/>
    </row>
    <row r="314" spans="1:5" ht="12.75">
      <c r="A314" s="4"/>
      <c r="B314" s="12"/>
      <c r="C314" s="12"/>
      <c r="D314" s="13"/>
      <c r="E314" s="14"/>
    </row>
    <row r="315" spans="1:5" ht="12.75">
      <c r="A315" s="4"/>
      <c r="B315" s="12"/>
      <c r="C315" s="12"/>
      <c r="D315" s="13"/>
      <c r="E315" s="14"/>
    </row>
    <row r="316" ht="12.75">
      <c r="E316" s="15"/>
    </row>
    <row r="317" spans="1:5" ht="12.75">
      <c r="A317" s="16" t="s">
        <v>24</v>
      </c>
      <c r="E317" s="15"/>
    </row>
    <row r="318" ht="12.75">
      <c r="E318" s="15"/>
    </row>
    <row r="319" spans="1:5" ht="20.25">
      <c r="A319" s="3" t="s">
        <v>35</v>
      </c>
      <c r="E319" s="15"/>
    </row>
    <row r="320" spans="1:5" ht="15.75">
      <c r="A320" s="1" t="s">
        <v>19</v>
      </c>
      <c r="B320" s="4"/>
      <c r="C320" s="4"/>
      <c r="D320" s="4"/>
      <c r="E320" s="5" t="s">
        <v>2</v>
      </c>
    </row>
    <row r="321" spans="2:5" ht="12.75">
      <c r="B321" s="5" t="s">
        <v>62</v>
      </c>
      <c r="C321" s="5" t="s">
        <v>40</v>
      </c>
      <c r="D321" s="5" t="s">
        <v>4</v>
      </c>
      <c r="E321" s="5" t="s">
        <v>3</v>
      </c>
    </row>
    <row r="322" spans="1:5" ht="12.75">
      <c r="A322" t="s">
        <v>5</v>
      </c>
      <c r="B322" s="26">
        <v>54588</v>
      </c>
      <c r="C322" s="26">
        <v>53690</v>
      </c>
      <c r="D322" s="27">
        <f aca="true" t="shared" si="26" ref="D322:D330">B322-C322</f>
        <v>898</v>
      </c>
      <c r="E322" s="8">
        <f aca="true" t="shared" si="27" ref="E322:E330">D322/C322*100</f>
        <v>1.6725647234121812</v>
      </c>
    </row>
    <row r="323" spans="1:5" ht="12.75">
      <c r="A323" t="s">
        <v>6</v>
      </c>
      <c r="B323" s="26">
        <v>49031</v>
      </c>
      <c r="C323" s="26">
        <v>58797</v>
      </c>
      <c r="D323" s="27">
        <f t="shared" si="26"/>
        <v>-9766</v>
      </c>
      <c r="E323" s="8">
        <f t="shared" si="27"/>
        <v>-16.609690970627753</v>
      </c>
    </row>
    <row r="324" spans="1:5" ht="12.75">
      <c r="A324" t="s">
        <v>7</v>
      </c>
      <c r="B324" s="26">
        <v>50684</v>
      </c>
      <c r="C324" s="26">
        <v>52680</v>
      </c>
      <c r="D324" s="27">
        <f t="shared" si="26"/>
        <v>-1996</v>
      </c>
      <c r="E324" s="8">
        <f t="shared" si="27"/>
        <v>-3.788914198936978</v>
      </c>
    </row>
    <row r="325" spans="1:5" ht="12.75">
      <c r="A325" t="s">
        <v>8</v>
      </c>
      <c r="B325" s="26">
        <v>69459</v>
      </c>
      <c r="C325" s="26">
        <v>60603</v>
      </c>
      <c r="D325" s="27">
        <f t="shared" si="26"/>
        <v>8856</v>
      </c>
      <c r="E325" s="8">
        <f t="shared" si="27"/>
        <v>14.613137963467155</v>
      </c>
    </row>
    <row r="326" spans="1:5" ht="12.75">
      <c r="A326" t="s">
        <v>9</v>
      </c>
      <c r="B326" s="26">
        <v>70559</v>
      </c>
      <c r="C326" s="26">
        <v>67011</v>
      </c>
      <c r="D326" s="27">
        <f t="shared" si="26"/>
        <v>3548</v>
      </c>
      <c r="E326" s="8">
        <f t="shared" si="27"/>
        <v>5.29465311665249</v>
      </c>
    </row>
    <row r="327" spans="1:5" ht="12.75">
      <c r="A327" t="s">
        <v>10</v>
      </c>
      <c r="B327" s="26">
        <v>76684</v>
      </c>
      <c r="C327" s="26">
        <v>79082</v>
      </c>
      <c r="D327" s="27">
        <f t="shared" si="26"/>
        <v>-2398</v>
      </c>
      <c r="E327" s="8">
        <f t="shared" si="27"/>
        <v>-3.0322955919172503</v>
      </c>
    </row>
    <row r="328" spans="1:5" ht="12.75">
      <c r="A328" t="s">
        <v>11</v>
      </c>
      <c r="B328" s="27">
        <v>72756</v>
      </c>
      <c r="C328" s="27">
        <v>73949</v>
      </c>
      <c r="D328" s="27">
        <f t="shared" si="26"/>
        <v>-1193</v>
      </c>
      <c r="E328" s="8">
        <f t="shared" si="27"/>
        <v>-1.6132740131712398</v>
      </c>
    </row>
    <row r="329" spans="1:5" ht="12.75">
      <c r="A329" t="s">
        <v>12</v>
      </c>
      <c r="B329" s="27">
        <v>66457</v>
      </c>
      <c r="C329" s="27">
        <v>62865</v>
      </c>
      <c r="D329" s="27">
        <f t="shared" si="26"/>
        <v>3592</v>
      </c>
      <c r="E329" s="8">
        <f t="shared" si="27"/>
        <v>5.713831225642249</v>
      </c>
    </row>
    <row r="330" spans="1:5" ht="12.75">
      <c r="A330" t="s">
        <v>13</v>
      </c>
      <c r="B330" s="29">
        <v>79928</v>
      </c>
      <c r="C330" s="29">
        <v>69523</v>
      </c>
      <c r="D330" s="27">
        <f t="shared" si="26"/>
        <v>10405</v>
      </c>
      <c r="E330" s="8">
        <f t="shared" si="27"/>
        <v>14.966270155200437</v>
      </c>
    </row>
    <row r="331" spans="1:5" ht="12.75">
      <c r="A331" t="s">
        <v>14</v>
      </c>
      <c r="B331" s="29"/>
      <c r="C331" s="29"/>
      <c r="D331" s="27"/>
      <c r="E331" s="8"/>
    </row>
    <row r="332" spans="1:5" ht="12.75">
      <c r="A332" t="s">
        <v>15</v>
      </c>
      <c r="B332" s="29"/>
      <c r="C332" s="29"/>
      <c r="D332" s="27"/>
      <c r="E332" s="8"/>
    </row>
    <row r="333" spans="1:5" ht="13.5" thickBot="1">
      <c r="A333" t="s">
        <v>16</v>
      </c>
      <c r="B333" s="30"/>
      <c r="C333" s="30"/>
      <c r="D333" s="27"/>
      <c r="E333" s="8"/>
    </row>
    <row r="334" spans="4:5" ht="12.75">
      <c r="D334" s="20"/>
      <c r="E334" s="11"/>
    </row>
    <row r="335" spans="1:5" ht="12.75">
      <c r="A335" s="4" t="s">
        <v>18</v>
      </c>
      <c r="B335" s="12">
        <f>SUM(B322:B333)</f>
        <v>590146</v>
      </c>
      <c r="C335" s="12">
        <f>SUM(C322:C333)</f>
        <v>578200</v>
      </c>
      <c r="D335" s="13">
        <f>B335-C335</f>
        <v>11946</v>
      </c>
      <c r="E335" s="14">
        <f>D335/C335*100</f>
        <v>2.066067104808025</v>
      </c>
    </row>
    <row r="336" spans="1:5" ht="12.75">
      <c r="A336" s="4"/>
      <c r="B336" s="12"/>
      <c r="C336" s="12"/>
      <c r="D336" s="13"/>
      <c r="E336" s="18"/>
    </row>
    <row r="337" spans="1:5" ht="12.75">
      <c r="A337" s="4"/>
      <c r="B337" s="12"/>
      <c r="C337" s="12"/>
      <c r="D337" s="13"/>
      <c r="E337" s="18"/>
    </row>
    <row r="338" spans="1:5" ht="12.75">
      <c r="A338" s="4"/>
      <c r="B338" s="12"/>
      <c r="C338" s="12"/>
      <c r="D338" s="13"/>
      <c r="E338" s="18"/>
    </row>
    <row r="339" spans="1:5" ht="12.75">
      <c r="A339" s="4"/>
      <c r="B339" s="12"/>
      <c r="C339" s="12"/>
      <c r="D339" s="13"/>
      <c r="E339" s="18"/>
    </row>
    <row r="340" spans="1:5" ht="12.75">
      <c r="A340" s="4"/>
      <c r="B340" s="12"/>
      <c r="C340" s="12"/>
      <c r="D340" s="13"/>
      <c r="E340" s="18"/>
    </row>
    <row r="341" spans="1:5" ht="12.75">
      <c r="A341" s="16" t="s">
        <v>24</v>
      </c>
      <c r="B341" s="12"/>
      <c r="C341" s="12"/>
      <c r="D341" s="13"/>
      <c r="E341" s="18"/>
    </row>
    <row r="342" spans="1:5" ht="12.75">
      <c r="A342" s="4"/>
      <c r="B342" s="12"/>
      <c r="C342" s="12"/>
      <c r="D342" s="13"/>
      <c r="E342" s="18"/>
    </row>
    <row r="343" spans="1:5" ht="20.25">
      <c r="A343" s="3" t="s">
        <v>36</v>
      </c>
      <c r="B343" s="12"/>
      <c r="C343" s="12"/>
      <c r="D343" s="13"/>
      <c r="E343" s="18"/>
    </row>
    <row r="344" spans="1:5" ht="15.75">
      <c r="A344" s="1" t="s">
        <v>1</v>
      </c>
      <c r="B344" s="4"/>
      <c r="C344" s="4"/>
      <c r="D344" s="4"/>
      <c r="E344" s="5" t="s">
        <v>2</v>
      </c>
    </row>
    <row r="345" spans="2:5" ht="12.75">
      <c r="B345" s="5" t="s">
        <v>62</v>
      </c>
      <c r="C345" s="5" t="s">
        <v>40</v>
      </c>
      <c r="D345" s="5" t="s">
        <v>4</v>
      </c>
      <c r="E345" s="5" t="s">
        <v>3</v>
      </c>
    </row>
    <row r="346" spans="1:5" ht="12.75">
      <c r="A346" t="s">
        <v>5</v>
      </c>
      <c r="B346" s="26">
        <v>4835</v>
      </c>
      <c r="C346" s="26">
        <v>5398</v>
      </c>
      <c r="D346" s="27">
        <f aca="true" t="shared" si="28" ref="D346:D354">B346-C346</f>
        <v>-563</v>
      </c>
      <c r="E346" s="8">
        <f aca="true" t="shared" si="29" ref="E346:E354">D346/C346*100</f>
        <v>-10.429788810670619</v>
      </c>
    </row>
    <row r="347" spans="1:5" ht="12.75">
      <c r="A347" t="s">
        <v>6</v>
      </c>
      <c r="B347" s="27">
        <v>4215</v>
      </c>
      <c r="C347" s="27">
        <v>4102</v>
      </c>
      <c r="D347" s="27">
        <f t="shared" si="28"/>
        <v>113</v>
      </c>
      <c r="E347" s="8">
        <f t="shared" si="29"/>
        <v>2.7547537786445635</v>
      </c>
    </row>
    <row r="348" spans="1:5" ht="12.75">
      <c r="A348" t="s">
        <v>7</v>
      </c>
      <c r="B348" s="27">
        <v>2882</v>
      </c>
      <c r="C348" s="27">
        <v>3519</v>
      </c>
      <c r="D348" s="27">
        <f t="shared" si="28"/>
        <v>-637</v>
      </c>
      <c r="E348" s="8">
        <f t="shared" si="29"/>
        <v>-18.10173344700199</v>
      </c>
    </row>
    <row r="349" spans="1:5" ht="12.75">
      <c r="A349" t="s">
        <v>8</v>
      </c>
      <c r="B349" s="27">
        <v>2727</v>
      </c>
      <c r="C349" s="27">
        <v>3568</v>
      </c>
      <c r="D349" s="27">
        <f t="shared" si="28"/>
        <v>-841</v>
      </c>
      <c r="E349" s="8">
        <f t="shared" si="29"/>
        <v>-23.570627802690584</v>
      </c>
    </row>
    <row r="350" spans="1:5" ht="12.75">
      <c r="A350" t="s">
        <v>9</v>
      </c>
      <c r="B350" s="27">
        <v>3452</v>
      </c>
      <c r="C350" s="27">
        <v>4291</v>
      </c>
      <c r="D350" s="27">
        <f t="shared" si="28"/>
        <v>-839</v>
      </c>
      <c r="E350" s="8">
        <f t="shared" si="29"/>
        <v>-19.552551852714988</v>
      </c>
    </row>
    <row r="351" spans="1:5" ht="12.75">
      <c r="A351" t="s">
        <v>10</v>
      </c>
      <c r="B351" s="26">
        <v>4466</v>
      </c>
      <c r="C351" s="26">
        <v>4721</v>
      </c>
      <c r="D351" s="27">
        <f t="shared" si="28"/>
        <v>-255</v>
      </c>
      <c r="E351" s="8">
        <f t="shared" si="29"/>
        <v>-5.40139800889642</v>
      </c>
    </row>
    <row r="352" spans="1:5" ht="12.75">
      <c r="A352" t="s">
        <v>11</v>
      </c>
      <c r="B352" s="27">
        <v>4881</v>
      </c>
      <c r="C352" s="27">
        <v>4926</v>
      </c>
      <c r="D352" s="27">
        <f t="shared" si="28"/>
        <v>-45</v>
      </c>
      <c r="E352" s="8">
        <f t="shared" si="29"/>
        <v>-0.9135200974421437</v>
      </c>
    </row>
    <row r="353" spans="1:5" ht="12.75">
      <c r="A353" t="s">
        <v>12</v>
      </c>
      <c r="B353" s="27">
        <v>4544</v>
      </c>
      <c r="C353" s="27">
        <v>5063</v>
      </c>
      <c r="D353" s="27">
        <f t="shared" si="28"/>
        <v>-519</v>
      </c>
      <c r="E353" s="8">
        <f t="shared" si="29"/>
        <v>-10.250839423266838</v>
      </c>
    </row>
    <row r="354" spans="1:5" ht="12.75">
      <c r="A354" t="s">
        <v>13</v>
      </c>
      <c r="B354" s="27">
        <v>5463</v>
      </c>
      <c r="C354" s="27">
        <v>5908</v>
      </c>
      <c r="D354" s="27">
        <f t="shared" si="28"/>
        <v>-445</v>
      </c>
      <c r="E354" s="8">
        <f t="shared" si="29"/>
        <v>-7.532159783344618</v>
      </c>
    </row>
    <row r="355" spans="1:5" ht="12.75">
      <c r="A355" t="s">
        <v>14</v>
      </c>
      <c r="B355" s="27"/>
      <c r="C355" s="27"/>
      <c r="D355" s="27"/>
      <c r="E355" s="8"/>
    </row>
    <row r="356" spans="1:5" ht="12.75">
      <c r="A356" t="s">
        <v>15</v>
      </c>
      <c r="B356" s="27"/>
      <c r="C356" s="27"/>
      <c r="D356" s="27"/>
      <c r="E356" s="8"/>
    </row>
    <row r="357" spans="1:5" ht="13.5" thickBot="1">
      <c r="A357" t="s">
        <v>16</v>
      </c>
      <c r="B357" s="28"/>
      <c r="C357" s="28"/>
      <c r="D357" s="27"/>
      <c r="E357" s="8"/>
    </row>
    <row r="358" spans="4:5" ht="12.75">
      <c r="D358" s="20"/>
      <c r="E358" s="11"/>
    </row>
    <row r="359" spans="1:5" ht="12.75">
      <c r="A359" s="4" t="s">
        <v>18</v>
      </c>
      <c r="B359" s="12">
        <f>SUM(B346:B357)</f>
        <v>37465</v>
      </c>
      <c r="C359" s="12">
        <f>SUM(C346:C357)</f>
        <v>41496</v>
      </c>
      <c r="D359" s="13">
        <f>B359-C359</f>
        <v>-4031</v>
      </c>
      <c r="E359" s="14">
        <f>D359/C359*100</f>
        <v>-9.714189319452478</v>
      </c>
    </row>
    <row r="360" spans="1:5" ht="12.75">
      <c r="A360" s="4"/>
      <c r="B360" s="12"/>
      <c r="C360" s="12"/>
      <c r="D360" s="13"/>
      <c r="E360" s="14"/>
    </row>
    <row r="361" spans="1:5" ht="12.75">
      <c r="A361" s="4"/>
      <c r="B361" s="12"/>
      <c r="C361" s="12"/>
      <c r="D361" s="13"/>
      <c r="E361" s="14"/>
    </row>
    <row r="362" spans="1:5" ht="12.75">
      <c r="A362" s="4"/>
      <c r="B362" s="12"/>
      <c r="C362" s="12"/>
      <c r="D362" s="13"/>
      <c r="E362" s="14"/>
    </row>
    <row r="363" spans="1:5" ht="12.75">
      <c r="A363" s="4"/>
      <c r="B363" s="12"/>
      <c r="C363" s="12"/>
      <c r="D363" s="13"/>
      <c r="E363" s="14"/>
    </row>
    <row r="364" spans="1:5" ht="12.75">
      <c r="A364" s="4"/>
      <c r="B364" s="12"/>
      <c r="C364" s="12"/>
      <c r="D364" s="13"/>
      <c r="E364" s="14"/>
    </row>
    <row r="365" spans="1:5" ht="12.75">
      <c r="A365" s="4"/>
      <c r="B365" s="12"/>
      <c r="C365" s="12"/>
      <c r="D365" s="13"/>
      <c r="E365" s="14"/>
    </row>
    <row r="366" spans="1:5" ht="12.75">
      <c r="A366" s="16" t="s">
        <v>24</v>
      </c>
      <c r="B366" s="12"/>
      <c r="C366" s="12"/>
      <c r="D366" s="13"/>
      <c r="E366" s="14"/>
    </row>
    <row r="367" spans="1:5" ht="14.25">
      <c r="A367" s="22"/>
      <c r="B367" s="12"/>
      <c r="C367" s="12"/>
      <c r="D367" s="13"/>
      <c r="E367" s="14"/>
    </row>
    <row r="368" spans="1:5" ht="20.25">
      <c r="A368" s="3" t="s">
        <v>37</v>
      </c>
      <c r="B368" s="12"/>
      <c r="C368" s="12"/>
      <c r="D368" s="13"/>
      <c r="E368" s="14"/>
    </row>
    <row r="369" spans="1:5" ht="15.75">
      <c r="A369" s="1" t="s">
        <v>19</v>
      </c>
      <c r="B369" s="4"/>
      <c r="C369" s="4"/>
      <c r="D369" s="4"/>
      <c r="E369" s="5" t="s">
        <v>2</v>
      </c>
    </row>
    <row r="370" spans="2:5" ht="12.75">
      <c r="B370" s="5" t="s">
        <v>62</v>
      </c>
      <c r="C370" s="5" t="s">
        <v>40</v>
      </c>
      <c r="D370" s="5" t="s">
        <v>4</v>
      </c>
      <c r="E370" s="5" t="s">
        <v>3</v>
      </c>
    </row>
    <row r="371" spans="1:5" ht="12.75">
      <c r="A371" t="s">
        <v>5</v>
      </c>
      <c r="B371" s="26">
        <v>92434</v>
      </c>
      <c r="C371" s="26">
        <v>54687</v>
      </c>
      <c r="D371" s="27">
        <f aca="true" t="shared" si="30" ref="D371:D379">B371-C371</f>
        <v>37747</v>
      </c>
      <c r="E371" s="8">
        <f aca="true" t="shared" si="31" ref="E371:E379">D371/C371*100</f>
        <v>69.02371678826778</v>
      </c>
    </row>
    <row r="372" spans="1:5" ht="12.75">
      <c r="A372" t="s">
        <v>6</v>
      </c>
      <c r="B372" s="26">
        <v>63370</v>
      </c>
      <c r="C372" s="26">
        <v>33381</v>
      </c>
      <c r="D372" s="27">
        <f t="shared" si="30"/>
        <v>29989</v>
      </c>
      <c r="E372" s="8">
        <f t="shared" si="31"/>
        <v>89.83853090081185</v>
      </c>
    </row>
    <row r="373" spans="1:5" ht="12.75">
      <c r="A373" t="s">
        <v>7</v>
      </c>
      <c r="B373" s="26">
        <v>53418</v>
      </c>
      <c r="C373" s="26">
        <v>35410</v>
      </c>
      <c r="D373" s="27">
        <f t="shared" si="30"/>
        <v>18008</v>
      </c>
      <c r="E373" s="8">
        <f t="shared" si="31"/>
        <v>50.855690482914426</v>
      </c>
    </row>
    <row r="374" spans="1:5" ht="12.75">
      <c r="A374" t="s">
        <v>8</v>
      </c>
      <c r="B374" s="26">
        <v>44670</v>
      </c>
      <c r="C374" s="26">
        <v>26973</v>
      </c>
      <c r="D374" s="27">
        <f t="shared" si="30"/>
        <v>17697</v>
      </c>
      <c r="E374" s="8">
        <f t="shared" si="31"/>
        <v>65.6100544989434</v>
      </c>
    </row>
    <row r="375" spans="1:5" ht="12.75">
      <c r="A375" t="s">
        <v>9</v>
      </c>
      <c r="B375" s="26">
        <v>72385</v>
      </c>
      <c r="C375" s="26">
        <v>42050</v>
      </c>
      <c r="D375" s="27">
        <f t="shared" si="30"/>
        <v>30335</v>
      </c>
      <c r="E375" s="8">
        <f t="shared" si="31"/>
        <v>72.14030915576694</v>
      </c>
    </row>
    <row r="376" spans="1:5" ht="12.75">
      <c r="A376" t="s">
        <v>10</v>
      </c>
      <c r="B376" s="26">
        <v>97456</v>
      </c>
      <c r="C376" s="26">
        <v>57091</v>
      </c>
      <c r="D376" s="27">
        <f t="shared" si="30"/>
        <v>40365</v>
      </c>
      <c r="E376" s="8">
        <f t="shared" si="31"/>
        <v>70.70291289345082</v>
      </c>
    </row>
    <row r="377" spans="1:5" ht="12.75">
      <c r="A377" t="s">
        <v>11</v>
      </c>
      <c r="B377" s="27">
        <v>83145</v>
      </c>
      <c r="C377" s="27">
        <v>89118</v>
      </c>
      <c r="D377" s="27">
        <f t="shared" si="30"/>
        <v>-5973</v>
      </c>
      <c r="E377" s="8">
        <f t="shared" si="31"/>
        <v>-6.702349693664579</v>
      </c>
    </row>
    <row r="378" spans="1:5" ht="12.75">
      <c r="A378" t="s">
        <v>12</v>
      </c>
      <c r="B378" s="27">
        <v>81490</v>
      </c>
      <c r="C378" s="27">
        <v>86977</v>
      </c>
      <c r="D378" s="27">
        <f t="shared" si="30"/>
        <v>-5487</v>
      </c>
      <c r="E378" s="8">
        <f t="shared" si="31"/>
        <v>-6.308564333099555</v>
      </c>
    </row>
    <row r="379" spans="1:5" ht="12.75">
      <c r="A379" t="s">
        <v>13</v>
      </c>
      <c r="B379" s="27">
        <v>85939</v>
      </c>
      <c r="C379" s="27">
        <v>95262</v>
      </c>
      <c r="D379" s="27">
        <f t="shared" si="30"/>
        <v>-9323</v>
      </c>
      <c r="E379" s="8">
        <f t="shared" si="31"/>
        <v>-9.78669353992148</v>
      </c>
    </row>
    <row r="380" spans="1:5" ht="12.75">
      <c r="A380" t="s">
        <v>14</v>
      </c>
      <c r="B380" s="27"/>
      <c r="C380" s="27"/>
      <c r="D380" s="27"/>
      <c r="E380" s="8"/>
    </row>
    <row r="381" spans="1:5" ht="12.75">
      <c r="A381" t="s">
        <v>15</v>
      </c>
      <c r="B381" s="27"/>
      <c r="C381" s="27"/>
      <c r="D381" s="27"/>
      <c r="E381" s="8"/>
    </row>
    <row r="382" spans="1:5" ht="13.5" thickBot="1">
      <c r="A382" t="s">
        <v>16</v>
      </c>
      <c r="B382" s="28"/>
      <c r="C382" s="28"/>
      <c r="D382" s="27"/>
      <c r="E382" s="8"/>
    </row>
    <row r="383" spans="4:5" ht="12.75">
      <c r="D383" s="20"/>
      <c r="E383" s="11"/>
    </row>
    <row r="384" spans="1:5" ht="12.75">
      <c r="A384" s="4" t="s">
        <v>18</v>
      </c>
      <c r="B384" s="12">
        <f>SUM(B371:B382)</f>
        <v>674307</v>
      </c>
      <c r="C384" s="12">
        <f>SUM(C371:C382)</f>
        <v>520949</v>
      </c>
      <c r="D384" s="13">
        <f>B384-C384</f>
        <v>153358</v>
      </c>
      <c r="E384" s="14">
        <f>D384/C384*100</f>
        <v>29.43819836490712</v>
      </c>
    </row>
    <row r="385" spans="1:5" ht="12.75">
      <c r="A385" s="4"/>
      <c r="B385" s="12"/>
      <c r="C385" s="12"/>
      <c r="D385" s="13"/>
      <c r="E385" s="18"/>
    </row>
    <row r="386" spans="1:5" ht="12.75">
      <c r="A386" s="4"/>
      <c r="B386" s="12"/>
      <c r="C386" s="12"/>
      <c r="D386" s="13"/>
      <c r="E386" s="18"/>
    </row>
    <row r="387" spans="1:5" ht="12.75">
      <c r="A387" s="4"/>
      <c r="B387" s="12"/>
      <c r="C387" s="12"/>
      <c r="D387" s="13"/>
      <c r="E387" s="18"/>
    </row>
    <row r="388" spans="1:5" ht="12.75">
      <c r="A388" s="4"/>
      <c r="B388" s="12"/>
      <c r="C388" s="12"/>
      <c r="D388" s="13"/>
      <c r="E388" s="18"/>
    </row>
    <row r="389" spans="1:5" ht="12.75">
      <c r="A389" s="4"/>
      <c r="B389" s="12"/>
      <c r="C389" s="12"/>
      <c r="D389" s="13"/>
      <c r="E389" s="18"/>
    </row>
    <row r="390" spans="1:5" ht="12.75">
      <c r="A390" s="4"/>
      <c r="B390" s="12"/>
      <c r="C390" s="12"/>
      <c r="D390" s="13"/>
      <c r="E390" s="14"/>
    </row>
    <row r="391" spans="1:5" ht="12.75">
      <c r="A391" s="16" t="s">
        <v>24</v>
      </c>
      <c r="B391" s="12"/>
      <c r="C391" s="12"/>
      <c r="D391" s="13"/>
      <c r="E391" s="14"/>
    </row>
    <row r="392" spans="1:5" ht="12.75">
      <c r="A392" s="4"/>
      <c r="B392" s="12"/>
      <c r="C392" s="12"/>
      <c r="D392" s="13"/>
      <c r="E392" s="14"/>
    </row>
    <row r="393" spans="1:5" ht="20.25">
      <c r="A393" s="23" t="s">
        <v>20</v>
      </c>
      <c r="E393" s="15"/>
    </row>
    <row r="394" spans="1:4" ht="18">
      <c r="A394" s="19" t="s">
        <v>22</v>
      </c>
      <c r="B394" s="4"/>
      <c r="C394" s="4"/>
      <c r="D394" s="4"/>
    </row>
    <row r="395" spans="1:5" ht="15.75">
      <c r="A395" s="1"/>
      <c r="B395" s="4"/>
      <c r="C395" s="4"/>
      <c r="D395" s="4"/>
      <c r="E395" s="5" t="s">
        <v>2</v>
      </c>
    </row>
    <row r="396" spans="2:5" ht="12.75">
      <c r="B396" s="5" t="s">
        <v>62</v>
      </c>
      <c r="C396" s="5" t="s">
        <v>40</v>
      </c>
      <c r="D396" s="5" t="s">
        <v>4</v>
      </c>
      <c r="E396" s="5" t="s">
        <v>3</v>
      </c>
    </row>
    <row r="397" spans="1:5" ht="12.75">
      <c r="A397" t="s">
        <v>5</v>
      </c>
      <c r="B397" s="26">
        <v>65418</v>
      </c>
      <c r="C397" s="26">
        <v>39251</v>
      </c>
      <c r="D397" s="27">
        <f aca="true" t="shared" si="32" ref="D397:D405">B397-C397</f>
        <v>26167</v>
      </c>
      <c r="E397" s="8">
        <f aca="true" t="shared" si="33" ref="E397:E405">D397/C397*100</f>
        <v>66.66581743140301</v>
      </c>
    </row>
    <row r="398" spans="1:5" ht="12.75">
      <c r="A398" t="s">
        <v>6</v>
      </c>
      <c r="B398" s="27">
        <v>61489</v>
      </c>
      <c r="C398" s="27">
        <v>35291</v>
      </c>
      <c r="D398" s="27">
        <f t="shared" si="32"/>
        <v>26198</v>
      </c>
      <c r="E398" s="8">
        <f t="shared" si="33"/>
        <v>74.23422402312204</v>
      </c>
    </row>
    <row r="399" spans="1:5" ht="12.75">
      <c r="A399" t="s">
        <v>7</v>
      </c>
      <c r="B399" s="27">
        <v>54148</v>
      </c>
      <c r="C399" s="27">
        <v>27849</v>
      </c>
      <c r="D399" s="27">
        <f t="shared" si="32"/>
        <v>26299</v>
      </c>
      <c r="E399" s="8">
        <f t="shared" si="33"/>
        <v>94.43427053036015</v>
      </c>
    </row>
    <row r="400" spans="1:5" ht="12.75">
      <c r="A400" t="s">
        <v>8</v>
      </c>
      <c r="B400" s="27">
        <v>56715</v>
      </c>
      <c r="C400" s="27">
        <v>36066</v>
      </c>
      <c r="D400" s="27">
        <f t="shared" si="32"/>
        <v>20649</v>
      </c>
      <c r="E400" s="8">
        <f t="shared" si="33"/>
        <v>57.253368823822996</v>
      </c>
    </row>
    <row r="401" spans="1:5" ht="12.75">
      <c r="A401" t="s">
        <v>9</v>
      </c>
      <c r="B401" s="27">
        <v>123870</v>
      </c>
      <c r="C401" s="27">
        <v>96599</v>
      </c>
      <c r="D401" s="27">
        <f t="shared" si="32"/>
        <v>27271</v>
      </c>
      <c r="E401" s="8">
        <f t="shared" si="33"/>
        <v>28.23114110912121</v>
      </c>
    </row>
    <row r="402" spans="1:5" ht="12.75">
      <c r="A402" t="s">
        <v>10</v>
      </c>
      <c r="B402" s="26">
        <v>160118</v>
      </c>
      <c r="C402" s="26">
        <v>151995</v>
      </c>
      <c r="D402" s="27">
        <f t="shared" si="32"/>
        <v>8123</v>
      </c>
      <c r="E402" s="8">
        <f t="shared" si="33"/>
        <v>5.344254745221883</v>
      </c>
    </row>
    <row r="403" spans="1:5" ht="12.75">
      <c r="A403" t="s">
        <v>11</v>
      </c>
      <c r="B403" s="27">
        <v>156143</v>
      </c>
      <c r="C403" s="27">
        <v>161641</v>
      </c>
      <c r="D403" s="27">
        <f t="shared" si="32"/>
        <v>-5498</v>
      </c>
      <c r="E403" s="8">
        <f t="shared" si="33"/>
        <v>-3.4013647527545614</v>
      </c>
    </row>
    <row r="404" spans="1:5" ht="12.75">
      <c r="A404" t="s">
        <v>12</v>
      </c>
      <c r="B404" s="27">
        <v>122827</v>
      </c>
      <c r="C404" s="27">
        <v>127724</v>
      </c>
      <c r="D404" s="27">
        <f t="shared" si="32"/>
        <v>-4897</v>
      </c>
      <c r="E404" s="8">
        <f t="shared" si="33"/>
        <v>-3.8340484168989386</v>
      </c>
    </row>
    <row r="405" spans="1:5" ht="12.75">
      <c r="A405" t="s">
        <v>13</v>
      </c>
      <c r="B405" s="27">
        <v>145516</v>
      </c>
      <c r="C405" s="27">
        <v>145209</v>
      </c>
      <c r="D405" s="27">
        <f t="shared" si="32"/>
        <v>307</v>
      </c>
      <c r="E405" s="8">
        <f t="shared" si="33"/>
        <v>0.21141940237864046</v>
      </c>
    </row>
    <row r="406" spans="1:5" ht="12.75">
      <c r="A406" t="s">
        <v>14</v>
      </c>
      <c r="B406" s="29"/>
      <c r="C406" s="29"/>
      <c r="D406" s="27"/>
      <c r="E406" s="8"/>
    </row>
    <row r="407" spans="1:5" ht="12.75">
      <c r="A407" t="s">
        <v>15</v>
      </c>
      <c r="B407" s="29"/>
      <c r="C407" s="29"/>
      <c r="D407" s="27"/>
      <c r="E407" s="8"/>
    </row>
    <row r="408" spans="1:5" ht="13.5" thickBot="1">
      <c r="A408" t="s">
        <v>16</v>
      </c>
      <c r="B408" s="30"/>
      <c r="C408" s="30"/>
      <c r="D408" s="28"/>
      <c r="E408" s="8"/>
    </row>
    <row r="409" ht="12.75">
      <c r="E409" s="11"/>
    </row>
    <row r="410" spans="1:5" ht="12.75">
      <c r="A410" s="4" t="s">
        <v>18</v>
      </c>
      <c r="B410" s="12">
        <f>SUM(B397:B408)</f>
        <v>946244</v>
      </c>
      <c r="C410" s="12">
        <f>SUM(C397:C408)</f>
        <v>821625</v>
      </c>
      <c r="D410" s="13">
        <f>B410-C410</f>
        <v>124619</v>
      </c>
      <c r="E410" s="14">
        <f>D410/C410*100</f>
        <v>15.167381713068615</v>
      </c>
    </row>
    <row r="411" spans="1:5" ht="12.75">
      <c r="A411" s="4"/>
      <c r="B411" s="12"/>
      <c r="C411" s="12"/>
      <c r="D411" s="13"/>
      <c r="E411" s="18"/>
    </row>
    <row r="412" spans="1:5" ht="12.75">
      <c r="A412" s="4"/>
      <c r="B412" s="12"/>
      <c r="C412" s="12"/>
      <c r="D412" s="13"/>
      <c r="E412" s="18"/>
    </row>
    <row r="413" spans="1:5" ht="12.75">
      <c r="A413" s="4"/>
      <c r="B413" s="12"/>
      <c r="C413" s="12"/>
      <c r="D413" s="13"/>
      <c r="E413" s="18"/>
    </row>
    <row r="414" spans="1:5" ht="12.75">
      <c r="A414" s="4"/>
      <c r="B414" s="12"/>
      <c r="C414" s="12"/>
      <c r="D414" s="13"/>
      <c r="E414" s="18"/>
    </row>
    <row r="415" spans="1:5" ht="12.75">
      <c r="A415" s="4"/>
      <c r="B415" s="12"/>
      <c r="C415" s="12"/>
      <c r="D415" s="13"/>
      <c r="E415" s="18"/>
    </row>
    <row r="417" ht="12.75">
      <c r="A417" s="16" t="s">
        <v>24</v>
      </c>
    </row>
    <row r="419" ht="20.25">
      <c r="A419" s="23" t="s">
        <v>21</v>
      </c>
    </row>
    <row r="420" spans="1:5" ht="18">
      <c r="A420" s="19" t="s">
        <v>23</v>
      </c>
      <c r="B420" s="4"/>
      <c r="C420" s="4"/>
      <c r="D420" s="4"/>
      <c r="E420" s="5" t="s">
        <v>2</v>
      </c>
    </row>
    <row r="421" spans="2:5" ht="12.75">
      <c r="B421" s="5" t="s">
        <v>62</v>
      </c>
      <c r="C421" s="5" t="s">
        <v>40</v>
      </c>
      <c r="D421" s="5" t="s">
        <v>4</v>
      </c>
      <c r="E421" s="5" t="s">
        <v>3</v>
      </c>
    </row>
    <row r="422" spans="1:5" ht="12.75">
      <c r="A422" t="s">
        <v>5</v>
      </c>
      <c r="B422" s="31">
        <v>19</v>
      </c>
      <c r="C422" s="31">
        <v>12</v>
      </c>
      <c r="D422" s="27">
        <f aca="true" t="shared" si="34" ref="D422:D430">B422-C422</f>
        <v>7</v>
      </c>
      <c r="E422" s="8">
        <f aca="true" t="shared" si="35" ref="E422:E430">D422/C422*100</f>
        <v>58.333333333333336</v>
      </c>
    </row>
    <row r="423" spans="1:5" ht="12.75">
      <c r="A423" t="s">
        <v>6</v>
      </c>
      <c r="B423" s="31">
        <v>18</v>
      </c>
      <c r="C423" s="31">
        <v>11</v>
      </c>
      <c r="D423" s="27">
        <f t="shared" si="34"/>
        <v>7</v>
      </c>
      <c r="E423" s="8">
        <f t="shared" si="35"/>
        <v>63.63636363636363</v>
      </c>
    </row>
    <row r="424" spans="1:5" ht="12.75">
      <c r="A424" t="s">
        <v>7</v>
      </c>
      <c r="B424" s="31">
        <v>17</v>
      </c>
      <c r="C424" s="31">
        <v>9</v>
      </c>
      <c r="D424" s="27">
        <f t="shared" si="34"/>
        <v>8</v>
      </c>
      <c r="E424" s="8">
        <f t="shared" si="35"/>
        <v>88.88888888888889</v>
      </c>
    </row>
    <row r="425" spans="1:5" ht="12.75">
      <c r="A425" t="s">
        <v>8</v>
      </c>
      <c r="B425" s="31">
        <v>21</v>
      </c>
      <c r="C425" s="31">
        <v>13</v>
      </c>
      <c r="D425" s="27">
        <f t="shared" si="34"/>
        <v>8</v>
      </c>
      <c r="E425" s="8">
        <f t="shared" si="35"/>
        <v>61.53846153846154</v>
      </c>
    </row>
    <row r="426" spans="1:5" ht="12.75">
      <c r="A426" t="s">
        <v>9</v>
      </c>
      <c r="B426" s="31">
        <v>52</v>
      </c>
      <c r="C426" s="31">
        <v>40</v>
      </c>
      <c r="D426" s="27">
        <f t="shared" si="34"/>
        <v>12</v>
      </c>
      <c r="E426" s="8">
        <f t="shared" si="35"/>
        <v>30</v>
      </c>
    </row>
    <row r="427" spans="1:5" ht="12.75">
      <c r="A427" t="s">
        <v>10</v>
      </c>
      <c r="B427" s="31">
        <v>65</v>
      </c>
      <c r="C427" s="31">
        <v>68</v>
      </c>
      <c r="D427" s="27">
        <f t="shared" si="34"/>
        <v>-3</v>
      </c>
      <c r="E427" s="8">
        <f t="shared" si="35"/>
        <v>-4.411764705882353</v>
      </c>
    </row>
    <row r="428" spans="1:5" ht="12.75">
      <c r="A428" t="s">
        <v>11</v>
      </c>
      <c r="B428" s="31">
        <v>64</v>
      </c>
      <c r="C428" s="31">
        <v>70</v>
      </c>
      <c r="D428" s="27">
        <f t="shared" si="34"/>
        <v>-6</v>
      </c>
      <c r="E428" s="8">
        <f t="shared" si="35"/>
        <v>-8.571428571428571</v>
      </c>
    </row>
    <row r="429" spans="1:5" ht="12.75">
      <c r="A429" t="s">
        <v>12</v>
      </c>
      <c r="B429" s="31">
        <v>50</v>
      </c>
      <c r="C429" s="31">
        <v>51</v>
      </c>
      <c r="D429" s="27">
        <f t="shared" si="34"/>
        <v>-1</v>
      </c>
      <c r="E429" s="8">
        <f t="shared" si="35"/>
        <v>-1.9607843137254901</v>
      </c>
    </row>
    <row r="430" spans="1:5" ht="12.75">
      <c r="A430" t="s">
        <v>13</v>
      </c>
      <c r="B430" s="31">
        <v>61</v>
      </c>
      <c r="C430" s="31">
        <v>65</v>
      </c>
      <c r="D430" s="27">
        <f t="shared" si="34"/>
        <v>-4</v>
      </c>
      <c r="E430" s="8">
        <f t="shared" si="35"/>
        <v>-6.153846153846154</v>
      </c>
    </row>
    <row r="431" spans="1:5" ht="12.75">
      <c r="A431" t="s">
        <v>14</v>
      </c>
      <c r="B431" s="31"/>
      <c r="C431" s="31"/>
      <c r="D431" s="27"/>
      <c r="E431" s="8"/>
    </row>
    <row r="432" spans="1:5" ht="12.75">
      <c r="A432" t="s">
        <v>15</v>
      </c>
      <c r="B432" s="31"/>
      <c r="C432" s="31"/>
      <c r="D432" s="27"/>
      <c r="E432" s="8"/>
    </row>
    <row r="433" spans="1:5" ht="13.5" thickBot="1">
      <c r="A433" t="s">
        <v>16</v>
      </c>
      <c r="B433" s="32"/>
      <c r="C433" s="32"/>
      <c r="D433" s="28"/>
      <c r="E433" s="8"/>
    </row>
    <row r="434" spans="3:5" ht="12.75">
      <c r="C434" s="33"/>
      <c r="E434" s="11"/>
    </row>
    <row r="435" spans="1:5" ht="12.75">
      <c r="A435" s="4" t="s">
        <v>18</v>
      </c>
      <c r="B435" s="36">
        <f>SUM(B422:B433)</f>
        <v>367</v>
      </c>
      <c r="C435" s="36">
        <f>SUM(C422:C433)</f>
        <v>339</v>
      </c>
      <c r="D435" s="13">
        <f>B435-C435</f>
        <v>28</v>
      </c>
      <c r="E435" s="14">
        <f>D435/C435*100</f>
        <v>8.259587020648967</v>
      </c>
    </row>
    <row r="436" spans="1:5" ht="12.75">
      <c r="A436" s="4"/>
      <c r="B436" s="12"/>
      <c r="C436" s="12"/>
      <c r="D436" s="13"/>
      <c r="E436" s="18"/>
    </row>
    <row r="437" spans="1:5" ht="12.75">
      <c r="A437" s="4"/>
      <c r="B437" s="12"/>
      <c r="C437" s="12"/>
      <c r="D437" s="13"/>
      <c r="E437" s="18"/>
    </row>
    <row r="438" spans="1:5" ht="12.75">
      <c r="A438" s="4"/>
      <c r="B438" s="12"/>
      <c r="C438" s="12"/>
      <c r="D438" s="13"/>
      <c r="E438" s="18"/>
    </row>
    <row r="439" spans="1:5" ht="12.75">
      <c r="A439" s="4"/>
      <c r="B439" s="12"/>
      <c r="C439" s="12"/>
      <c r="D439" s="13"/>
      <c r="E439" s="18"/>
    </row>
    <row r="440" spans="1:5" ht="12.75">
      <c r="A440" s="4"/>
      <c r="B440" s="12"/>
      <c r="C440" s="12"/>
      <c r="D440" s="13"/>
      <c r="E440" s="18"/>
    </row>
    <row r="441" ht="12.75">
      <c r="A441" s="16" t="s">
        <v>24</v>
      </c>
    </row>
    <row r="443" spans="1:6" ht="20.25">
      <c r="A443" s="3" t="s">
        <v>41</v>
      </c>
      <c r="B443" s="4"/>
      <c r="C443" s="4"/>
      <c r="D443" s="4"/>
      <c r="E443" s="5"/>
      <c r="F443" s="4" t="s">
        <v>71</v>
      </c>
    </row>
    <row r="444" spans="1:5" ht="15">
      <c r="A444" s="35" t="s">
        <v>42</v>
      </c>
      <c r="B444" s="4"/>
      <c r="C444" s="4"/>
      <c r="D444" s="4"/>
      <c r="E444" s="5" t="s">
        <v>2</v>
      </c>
    </row>
    <row r="445" spans="2:5" ht="12.75">
      <c r="B445" s="5" t="s">
        <v>62</v>
      </c>
      <c r="C445" s="5" t="s">
        <v>40</v>
      </c>
      <c r="D445" s="5" t="s">
        <v>4</v>
      </c>
      <c r="E445" s="5" t="s">
        <v>3</v>
      </c>
    </row>
    <row r="446" spans="1:6" ht="12.75">
      <c r="A446" t="s">
        <v>5</v>
      </c>
      <c r="B446" s="26">
        <v>661456</v>
      </c>
      <c r="C446" s="26">
        <v>780990</v>
      </c>
      <c r="D446" s="27">
        <f aca="true" t="shared" si="36" ref="D446:D454">B446-C446</f>
        <v>-119534</v>
      </c>
      <c r="E446" s="8">
        <f aca="true" t="shared" si="37" ref="E446:E454">D446/C446*100</f>
        <v>-15.305445652313091</v>
      </c>
      <c r="F446" s="33"/>
    </row>
    <row r="447" spans="1:6" ht="12.75">
      <c r="A447" t="s">
        <v>6</v>
      </c>
      <c r="B447" s="26">
        <v>642055.08</v>
      </c>
      <c r="C447" s="26">
        <v>677120</v>
      </c>
      <c r="D447" s="27">
        <f t="shared" si="36"/>
        <v>-35064.92000000004</v>
      </c>
      <c r="E447" s="34">
        <f t="shared" si="37"/>
        <v>-5.178538516068059</v>
      </c>
      <c r="F447" s="33"/>
    </row>
    <row r="448" spans="1:6" ht="12.75">
      <c r="A448" t="s">
        <v>7</v>
      </c>
      <c r="B448" s="26">
        <v>663963.7849999999</v>
      </c>
      <c r="C448" s="26">
        <v>781532</v>
      </c>
      <c r="D448" s="27">
        <f t="shared" si="36"/>
        <v>-117568.21500000008</v>
      </c>
      <c r="E448" s="8">
        <f t="shared" si="37"/>
        <v>-15.043301489894217</v>
      </c>
      <c r="F448" s="33"/>
    </row>
    <row r="449" spans="1:6" ht="12.75">
      <c r="A449" t="s">
        <v>8</v>
      </c>
      <c r="B449" s="26">
        <v>568025</v>
      </c>
      <c r="C449" s="26">
        <v>861980</v>
      </c>
      <c r="D449" s="27">
        <f t="shared" si="36"/>
        <v>-293955</v>
      </c>
      <c r="E449" s="8">
        <f t="shared" si="37"/>
        <v>-34.102299357293674</v>
      </c>
      <c r="F449" s="33"/>
    </row>
    <row r="450" spans="1:6" ht="12.75">
      <c r="A450" t="s">
        <v>9</v>
      </c>
      <c r="B450" s="26">
        <v>592354</v>
      </c>
      <c r="C450" s="26">
        <v>1054023</v>
      </c>
      <c r="D450" s="27">
        <f t="shared" si="36"/>
        <v>-461669</v>
      </c>
      <c r="E450" s="8">
        <f t="shared" si="37"/>
        <v>-43.8006571014105</v>
      </c>
      <c r="F450" s="33"/>
    </row>
    <row r="451" spans="1:6" ht="12.75">
      <c r="A451" t="s">
        <v>10</v>
      </c>
      <c r="B451" s="26">
        <v>490373</v>
      </c>
      <c r="C451" s="26">
        <v>742417</v>
      </c>
      <c r="D451" s="27">
        <f t="shared" si="36"/>
        <v>-252044</v>
      </c>
      <c r="E451" s="8">
        <f t="shared" si="37"/>
        <v>-33.94911485054895</v>
      </c>
      <c r="F451" s="33"/>
    </row>
    <row r="452" spans="1:6" ht="12.75">
      <c r="A452" t="s">
        <v>11</v>
      </c>
      <c r="B452" s="27">
        <v>532659</v>
      </c>
      <c r="C452" s="27">
        <v>692489</v>
      </c>
      <c r="D452" s="27">
        <f t="shared" si="36"/>
        <v>-159830</v>
      </c>
      <c r="E452" s="8">
        <f t="shared" si="37"/>
        <v>-23.080511026167922</v>
      </c>
      <c r="F452" s="33"/>
    </row>
    <row r="453" spans="1:6" ht="12.75">
      <c r="A453" t="s">
        <v>12</v>
      </c>
      <c r="B453" s="27">
        <v>570120</v>
      </c>
      <c r="C453" s="27">
        <v>750523</v>
      </c>
      <c r="D453" s="27">
        <f t="shared" si="36"/>
        <v>-180403</v>
      </c>
      <c r="E453" s="8">
        <f t="shared" si="37"/>
        <v>-24.03697155183785</v>
      </c>
      <c r="F453" s="33"/>
    </row>
    <row r="454" spans="1:6" ht="12.75">
      <c r="A454" t="s">
        <v>13</v>
      </c>
      <c r="B454" s="29">
        <v>981424</v>
      </c>
      <c r="C454" s="29">
        <v>840078</v>
      </c>
      <c r="D454" s="27">
        <f t="shared" si="36"/>
        <v>141346</v>
      </c>
      <c r="E454" s="8">
        <f t="shared" si="37"/>
        <v>16.8253424086811</v>
      </c>
      <c r="F454" s="33"/>
    </row>
    <row r="455" spans="1:6" ht="12.75">
      <c r="A455" t="s">
        <v>14</v>
      </c>
      <c r="B455" s="29"/>
      <c r="C455" s="29"/>
      <c r="D455" s="27"/>
      <c r="E455" s="8"/>
      <c r="F455" s="33"/>
    </row>
    <row r="456" spans="1:6" ht="12.75">
      <c r="A456" t="s">
        <v>15</v>
      </c>
      <c r="B456" s="29"/>
      <c r="C456" s="29"/>
      <c r="D456" s="27"/>
      <c r="E456" s="8"/>
      <c r="F456" s="33"/>
    </row>
    <row r="457" spans="1:6" ht="13.5" thickBot="1">
      <c r="A457" t="s">
        <v>16</v>
      </c>
      <c r="B457" s="30"/>
      <c r="C457" s="30"/>
      <c r="D457" s="28"/>
      <c r="E457" s="8"/>
      <c r="F457" s="33"/>
    </row>
    <row r="458" ht="12.75">
      <c r="E458" s="11"/>
    </row>
    <row r="459" spans="1:5" ht="12.75">
      <c r="A459" s="4" t="s">
        <v>18</v>
      </c>
      <c r="B459" s="12">
        <f>SUM(B446:B457)</f>
        <v>5702429.865</v>
      </c>
      <c r="C459" s="12">
        <f>SUM(C446:C457)</f>
        <v>7181152</v>
      </c>
      <c r="D459" s="13">
        <f>B459-C459</f>
        <v>-1478722.1349999998</v>
      </c>
      <c r="E459" s="18">
        <f>D459/C459*100</f>
        <v>-20.591711956521735</v>
      </c>
    </row>
    <row r="460" spans="1:5" ht="12.75">
      <c r="A460" s="4"/>
      <c r="B460" s="12"/>
      <c r="C460" s="12"/>
      <c r="D460" s="13"/>
      <c r="E460" s="18"/>
    </row>
    <row r="461" spans="1:5" ht="12.75">
      <c r="A461" s="4"/>
      <c r="B461" s="12"/>
      <c r="C461" s="12"/>
      <c r="D461" s="13"/>
      <c r="E461" s="18"/>
    </row>
    <row r="462" spans="1:5" ht="12.75">
      <c r="A462" s="4"/>
      <c r="B462" s="12"/>
      <c r="C462" s="12"/>
      <c r="D462" s="13"/>
      <c r="E462" s="18"/>
    </row>
    <row r="463" spans="1:5" ht="12.75">
      <c r="A463" s="4"/>
      <c r="B463" s="12"/>
      <c r="C463" s="12"/>
      <c r="D463" s="13"/>
      <c r="E463" s="18"/>
    </row>
    <row r="464" ht="12.75">
      <c r="A464" s="16" t="s">
        <v>24</v>
      </c>
    </row>
  </sheetData>
  <sheetProtection/>
  <mergeCells count="2">
    <mergeCell ref="A4:K4"/>
    <mergeCell ref="C5:H5"/>
  </mergeCells>
  <printOptions/>
  <pageMargins left="0.75" right="0.75" top="1" bottom="1" header="0.5" footer="0.5"/>
  <pageSetup horizontalDpi="600" verticalDpi="600" orientation="landscape" r:id="rId2"/>
  <rowBreaks count="18" manualBreakCount="18">
    <brk id="30" max="255" man="1"/>
    <brk id="54" max="255" man="1"/>
    <brk id="78" max="255" man="1"/>
    <brk id="103" max="255" man="1"/>
    <brk id="127" max="255" man="1"/>
    <brk id="151" max="255" man="1"/>
    <brk id="175" max="255" man="1"/>
    <brk id="195" max="255" man="1"/>
    <brk id="219" max="255" man="1"/>
    <brk id="244" max="255" man="1"/>
    <brk id="267" max="255" man="1"/>
    <brk id="292" max="255" man="1"/>
    <brk id="317" max="255" man="1"/>
    <brk id="341" max="255" man="1"/>
    <brk id="366" max="255" man="1"/>
    <brk id="391" max="255" man="1"/>
    <brk id="417" max="255" man="1"/>
    <brk id="4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57" customWidth="1"/>
    <col min="2" max="2" width="24.28125" style="58" customWidth="1"/>
    <col min="3" max="3" width="10.8515625" style="58" customWidth="1"/>
    <col min="4" max="4" width="44.421875" style="58" customWidth="1"/>
    <col min="5" max="16384" width="9.140625" style="39" customWidth="1"/>
  </cols>
  <sheetData>
    <row r="2" spans="1:4" ht="15.75" thickBot="1">
      <c r="A2" s="37" t="s">
        <v>44</v>
      </c>
      <c r="B2" s="38"/>
      <c r="C2" s="38"/>
      <c r="D2" s="38"/>
    </row>
    <row r="3" spans="1:4" ht="13.5" thickBot="1">
      <c r="A3" s="40" t="s">
        <v>45</v>
      </c>
      <c r="B3" s="41" t="s">
        <v>64</v>
      </c>
      <c r="C3" s="42" t="s">
        <v>46</v>
      </c>
      <c r="D3" s="41" t="s">
        <v>65</v>
      </c>
    </row>
    <row r="4" spans="1:4" ht="13.5" customHeight="1" thickBot="1">
      <c r="A4" s="43" t="s">
        <v>47</v>
      </c>
      <c r="B4" s="82" t="s">
        <v>48</v>
      </c>
      <c r="C4" s="83"/>
      <c r="D4" s="84"/>
    </row>
    <row r="5" spans="1:4" ht="13.5" thickBot="1">
      <c r="A5" s="43" t="s">
        <v>49</v>
      </c>
      <c r="B5" s="85" t="s">
        <v>50</v>
      </c>
      <c r="C5" s="86"/>
      <c r="D5" s="87"/>
    </row>
    <row r="6" spans="1:4" ht="26.25" thickBot="1">
      <c r="A6" s="44" t="s">
        <v>51</v>
      </c>
      <c r="B6" s="45" t="s">
        <v>66</v>
      </c>
      <c r="C6" s="46" t="s">
        <v>52</v>
      </c>
      <c r="D6" s="47" t="s">
        <v>67</v>
      </c>
    </row>
    <row r="7" spans="1:4" ht="13.5" thickBot="1">
      <c r="A7" s="43" t="s">
        <v>53</v>
      </c>
      <c r="B7" s="88" t="s">
        <v>68</v>
      </c>
      <c r="C7" s="86"/>
      <c r="D7" s="87"/>
    </row>
    <row r="8" spans="1:4" ht="15">
      <c r="A8" s="48"/>
      <c r="B8" s="49"/>
      <c r="C8" s="49"/>
      <c r="D8" s="49"/>
    </row>
    <row r="9" spans="1:4" ht="15">
      <c r="A9" s="50"/>
      <c r="B9" s="49"/>
      <c r="C9" s="49"/>
      <c r="D9" s="49"/>
    </row>
    <row r="10" spans="1:4" ht="13.5" customHeight="1" thickBot="1">
      <c r="A10" s="50" t="s">
        <v>54</v>
      </c>
      <c r="B10" s="49"/>
      <c r="C10" s="49"/>
      <c r="D10" s="49"/>
    </row>
    <row r="11" spans="1:4" ht="15.75" thickBot="1">
      <c r="A11" s="51" t="s">
        <v>55</v>
      </c>
      <c r="B11" s="52"/>
      <c r="C11" s="53"/>
      <c r="D11" s="54"/>
    </row>
    <row r="12" spans="1:4" ht="15">
      <c r="A12" s="37"/>
      <c r="B12" s="38"/>
      <c r="C12" s="38"/>
      <c r="D12" s="38"/>
    </row>
    <row r="13" spans="1:4" ht="15.75" thickBot="1">
      <c r="A13" s="37" t="s">
        <v>56</v>
      </c>
      <c r="B13" s="38"/>
      <c r="C13" s="38"/>
      <c r="D13" s="38"/>
    </row>
    <row r="14" spans="1:4" ht="12.75">
      <c r="A14" s="67" t="s">
        <v>69</v>
      </c>
      <c r="B14" s="68"/>
      <c r="C14" s="68"/>
      <c r="D14" s="69"/>
    </row>
    <row r="15" spans="1:4" ht="12.75">
      <c r="A15" s="89"/>
      <c r="B15" s="90"/>
      <c r="C15" s="90"/>
      <c r="D15" s="91"/>
    </row>
    <row r="16" spans="1:4" ht="12.75" customHeight="1">
      <c r="A16" s="89"/>
      <c r="B16" s="90"/>
      <c r="C16" s="90"/>
      <c r="D16" s="91"/>
    </row>
    <row r="17" spans="1:4" ht="12.75">
      <c r="A17" s="89"/>
      <c r="B17" s="90"/>
      <c r="C17" s="90"/>
      <c r="D17" s="91"/>
    </row>
    <row r="18" spans="1:4" ht="12.75">
      <c r="A18" s="89"/>
      <c r="B18" s="90"/>
      <c r="C18" s="90"/>
      <c r="D18" s="91"/>
    </row>
    <row r="19" spans="1:4" ht="12.75">
      <c r="A19" s="61" t="s">
        <v>57</v>
      </c>
      <c r="B19" s="62"/>
      <c r="C19" s="62"/>
      <c r="D19" s="63"/>
    </row>
    <row r="20" spans="1:4" ht="13.5" thickBot="1">
      <c r="A20" s="64" t="s">
        <v>70</v>
      </c>
      <c r="B20" s="65"/>
      <c r="C20" s="65"/>
      <c r="D20" s="66"/>
    </row>
    <row r="21" spans="1:4" ht="12.75" customHeight="1">
      <c r="A21" s="55"/>
      <c r="B21" s="38"/>
      <c r="C21" s="38"/>
      <c r="D21" s="38"/>
    </row>
    <row r="22" spans="1:4" ht="13.5" customHeight="1" thickBot="1">
      <c r="A22" s="37" t="s">
        <v>58</v>
      </c>
      <c r="B22" s="38"/>
      <c r="C22" s="38"/>
      <c r="D22" s="38"/>
    </row>
    <row r="23" spans="1:4" ht="12.75">
      <c r="A23" s="67" t="s">
        <v>59</v>
      </c>
      <c r="B23" s="68"/>
      <c r="C23" s="68"/>
      <c r="D23" s="69"/>
    </row>
    <row r="24" spans="1:4" ht="13.5" thickBot="1">
      <c r="A24" s="70"/>
      <c r="B24" s="71"/>
      <c r="C24" s="71"/>
      <c r="D24" s="72"/>
    </row>
    <row r="25" spans="1:4" ht="12.75" customHeight="1">
      <c r="A25" s="56"/>
      <c r="B25" s="38"/>
      <c r="C25" s="38"/>
      <c r="D25" s="38"/>
    </row>
    <row r="26" spans="2:4" ht="13.5" thickBot="1">
      <c r="B26" s="38"/>
      <c r="C26" s="38"/>
      <c r="D26" s="38"/>
    </row>
    <row r="27" spans="1:4" ht="12.75">
      <c r="A27" s="73" t="s">
        <v>60</v>
      </c>
      <c r="B27" s="74"/>
      <c r="C27" s="74"/>
      <c r="D27" s="75"/>
    </row>
    <row r="28" spans="1:4" ht="12.75">
      <c r="A28" s="76"/>
      <c r="B28" s="77"/>
      <c r="C28" s="77"/>
      <c r="D28" s="78"/>
    </row>
    <row r="29" spans="1:4" ht="13.5" customHeight="1">
      <c r="A29" s="76"/>
      <c r="B29" s="77"/>
      <c r="C29" s="77"/>
      <c r="D29" s="78"/>
    </row>
    <row r="30" spans="1:4" ht="12.75">
      <c r="A30" s="76"/>
      <c r="B30" s="77"/>
      <c r="C30" s="77"/>
      <c r="D30" s="78"/>
    </row>
    <row r="31" spans="1:4" ht="12.75">
      <c r="A31" s="76"/>
      <c r="B31" s="77"/>
      <c r="C31" s="77"/>
      <c r="D31" s="78"/>
    </row>
    <row r="32" spans="1:4" ht="12.75">
      <c r="A32" s="76"/>
      <c r="B32" s="77"/>
      <c r="C32" s="77"/>
      <c r="D32" s="78"/>
    </row>
    <row r="33" spans="1:4" ht="12.75">
      <c r="A33" s="76"/>
      <c r="B33" s="77"/>
      <c r="C33" s="77"/>
      <c r="D33" s="78"/>
    </row>
    <row r="34" spans="1:4" ht="13.5" thickBot="1">
      <c r="A34" s="79"/>
      <c r="B34" s="80"/>
      <c r="C34" s="80"/>
      <c r="D34" s="81"/>
    </row>
  </sheetData>
  <sheetProtection/>
  <mergeCells count="8">
    <mergeCell ref="A19:D19"/>
    <mergeCell ref="A20:D20"/>
    <mergeCell ref="A23:D24"/>
    <mergeCell ref="A27:D34"/>
    <mergeCell ref="B4:D4"/>
    <mergeCell ref="B5:D5"/>
    <mergeCell ref="B7:D7"/>
    <mergeCell ref="A14:D18"/>
  </mergeCells>
  <hyperlinks>
    <hyperlink ref="B7" r:id="rId1" display="dalvarado@prpa.pr.gov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lrodriguez</dc:creator>
  <cp:keywords/>
  <dc:description/>
  <cp:lastModifiedBy>Dorianne Alvarado David</cp:lastModifiedBy>
  <cp:lastPrinted>2013-09-27T15:14:56Z</cp:lastPrinted>
  <dcterms:created xsi:type="dcterms:W3CDTF">2010-05-21T14:51:12Z</dcterms:created>
  <dcterms:modified xsi:type="dcterms:W3CDTF">2014-09-15T17:52:20Z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