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90" windowWidth="15135" windowHeight="7620"/>
  </bookViews>
  <sheets>
    <sheet name="Indice" sheetId="14" r:id="rId1"/>
    <sheet name="Datos de la Publicación" sheetId="13" r:id="rId2"/>
    <sheet name="Generación" sheetId="1" r:id="rId3"/>
    <sheet name="Consumo" sheetId="2" r:id="rId4"/>
    <sheet name="Clientes" sheetId="3" r:id="rId5"/>
    <sheet name="Ingreso Básico" sheetId="4" r:id="rId6"/>
    <sheet name="Ingreso FOA" sheetId="5" r:id="rId7"/>
    <sheet name="Ingreso PP" sheetId="11" r:id="rId8"/>
    <sheet name="Ing. Totales" sheetId="6" r:id="rId9"/>
    <sheet name="¢kWh Básico" sheetId="7" r:id="rId10"/>
    <sheet name="¢kWh FOA" sheetId="8" r:id="rId11"/>
    <sheet name="¢kWh PP" sheetId="9" r:id="rId12"/>
    <sheet name="¢kWhTotal" sheetId="10" r:id="rId13"/>
  </sheets>
  <calcPr calcId="125725"/>
</workbook>
</file>

<file path=xl/calcChain.xml><?xml version="1.0" encoding="utf-8"?>
<calcChain xmlns="http://schemas.openxmlformats.org/spreadsheetml/2006/main">
  <c r="C5" i="1"/>
  <c r="B5"/>
  <c r="H149" i="11" l="1"/>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151" i="5"/>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151" i="4"/>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alcChain>
</file>

<file path=xl/sharedStrings.xml><?xml version="1.0" encoding="utf-8"?>
<sst xmlns="http://schemas.openxmlformats.org/spreadsheetml/2006/main" count="184" uniqueCount="70">
  <si>
    <t>Generación</t>
  </si>
  <si>
    <t>Demanda</t>
  </si>
  <si>
    <t>Mes</t>
  </si>
  <si>
    <t>Bruta</t>
  </si>
  <si>
    <t>Neta</t>
  </si>
  <si>
    <t>Máxima</t>
  </si>
  <si>
    <t>-Dato revisado</t>
  </si>
  <si>
    <t>Persona responsable</t>
  </si>
  <si>
    <t>Nombre:</t>
  </si>
  <si>
    <t>Arleen Caraballo Meléndez</t>
  </si>
  <si>
    <t>Puesto:</t>
  </si>
  <si>
    <t>Dirección postal:</t>
  </si>
  <si>
    <t>Dirección física:</t>
  </si>
  <si>
    <t>Teléfono (o tel. directo):</t>
  </si>
  <si>
    <t>(787) 521-4942</t>
  </si>
  <si>
    <t>Fax:</t>
  </si>
  <si>
    <t>Correo electrónico:</t>
  </si>
  <si>
    <t>Fecha de publicación</t>
  </si>
  <si>
    <t>Fechas esperadas de publicación de próximos informes</t>
  </si>
  <si>
    <t>(1) mensual</t>
  </si>
  <si>
    <t xml:space="preserve"> 20 de junio de 2011</t>
  </si>
  <si>
    <t xml:space="preserve">Para obtener una copia de este informe </t>
  </si>
  <si>
    <t xml:space="preserve">Cómo obtener este informe:   (1)  visite  </t>
  </si>
  <si>
    <t>http://www.aeepr.com/estadisticas.asp</t>
  </si>
  <si>
    <t>Fuentes de información</t>
  </si>
  <si>
    <t>Marco legal o administrativo</t>
  </si>
  <si>
    <t>Analista</t>
  </si>
  <si>
    <t>PO Box 364267, San Juan, PR  00936-4267</t>
  </si>
  <si>
    <t>Oficina 113 Edificio NEOS Ave. Ponce de León 1110 Pda. 161/2 San Juan PR 00908</t>
  </si>
  <si>
    <t>(787) 521-4829</t>
  </si>
  <si>
    <t>ar-caraballo@prepa.com</t>
  </si>
  <si>
    <t>20 de mayo de 2011</t>
  </si>
  <si>
    <t>(2) envíe su solicitud por correo electrónico: ar-caraballo@prepa.com, (3) llame al 787) 521-4942 , (4) envíe su solicitud por fax al (787) 521-2962, (5) envíe su solicitud por correo a PO Box 364267, San Juan, PR  00936-4267</t>
  </si>
  <si>
    <t>El informe está disponible en papel y en el siguiente formato electrónico: EXCEL y PDF</t>
  </si>
  <si>
    <t>Este inforrme es de distribucición gratuita.</t>
  </si>
  <si>
    <t xml:space="preserve">Las estadísticas presentadas en este informe provienen de la informacion sobre el consumo, ingreso básico, ingreso por concepto de ajustes de combustible y de compra de energía, el centavo por kilovatiohora básico y total para cada una de las clases de servicio de la Autoridad de Energía Eléctrica (AEE), según presentados en sus informes mesuales de ventas, finanzas y generación oficial. </t>
  </si>
  <si>
    <t>En la sección 12 de la Ley Núm. 83 de 2 de mayo de 1941, según enmendada, dispone que "El Secretario de Hacienda, mediante consulta con la Autoridad, establecerá el sistema de contabilidad que se requiera para los adecuados control y registro estadísticos de todos los gastos e ingresos pertenecientes a, o administrados o controlados por la Autoridad. El citado Secretario de Hacienda requerirá que las cuentas de la Autoridad se lleven en tal forma que apropiadamente puedan segregarse, hasta donde sea aconsejable, las cuentas en relación con las diferentes clases de operaciones, proyectos, empresas, y actividades de la Autoridad, y tomará en consideración la conveniencia de requerir de la Autoridad que adopte, en todo o en parte, el sistema de contabilidad que de tiempo en tiempo prescriba la Federal Power Commission u otra autoridad federal para utilidades públicas que posean propiedades y estén dedicadas a negocios similares a los negocios y propiedades de la Autoridad, y a la necesidad de llevar, de conformidad con tal sistema de contabilidad, cuentas completas de costos de generación, transmisión y distribución de energía eléctrica y del costo total de las obras construidas o de otro modo adquiridas por la Autoridad para generar, transmitir y distribuir electricidad, con una descripción de los componentes principales de dichos costos, incluyendo aquellos datos sobre las condiciones físicas de las propiedades y estadísticas de operación, que puedan ser útiles para determinar el verdadero costo y valor de los servicios y prácticas, métodos, medios, equipo, utensilios, normas y tamaños, tipos, ubicación e integración geográfica y económica de las centrales generatrices y sistemas bajo el control de la Autoridad que mejor se adapten para promover el interés público, la eficiencia y el más amplio y económico uso de la energía eléctrica…”</t>
  </si>
  <si>
    <t>Consumo (mkWh)</t>
  </si>
  <si>
    <t>residencial</t>
  </si>
  <si>
    <t>comercial</t>
  </si>
  <si>
    <t>industrial</t>
  </si>
  <si>
    <t>alumbrado público</t>
  </si>
  <si>
    <t>agrícola</t>
  </si>
  <si>
    <t>otros</t>
  </si>
  <si>
    <t>total</t>
  </si>
  <si>
    <t>Clientes</t>
  </si>
  <si>
    <t>Ingreso Básico (M$)</t>
  </si>
  <si>
    <t>Ingreso Fuel Oil Adjustment (M$)</t>
  </si>
  <si>
    <t>Ingresos Totales (M$)</t>
  </si>
  <si>
    <t>¢/kWh Básico</t>
  </si>
  <si>
    <t>¢/kWh FOA</t>
  </si>
  <si>
    <t>¢/kWh PP</t>
  </si>
  <si>
    <t>¢/kWh TOTAL</t>
  </si>
  <si>
    <t>Ingreso Purchase Power (M$)</t>
  </si>
  <si>
    <t>(2) envíe su solicitud por correo electrónico: ar-caraballo@prepa.com, (3) llame al 787) 521-4942, (4) envíe su solicitud por fax al (787) 521-2962, (5) envíe su solicitud por correo a PO Box 364267, San Juan, PR  00936-4267</t>
  </si>
  <si>
    <t>AUTORIDAD DE ENERGÍA ELÉCTRICA</t>
  </si>
  <si>
    <t>P.O. BOX 4267</t>
  </si>
  <si>
    <t>SAN JUAN PUERTO RICO  00936-4267</t>
  </si>
  <si>
    <t>Datos de la Publicación</t>
  </si>
  <si>
    <t>Generación y Demanda Máxima</t>
  </si>
  <si>
    <t>Consumo por Clase</t>
  </si>
  <si>
    <t>Clientes Activos</t>
  </si>
  <si>
    <t>Ingreso Básico</t>
  </si>
  <si>
    <t>Ingreso por Ajuste de Combustible</t>
  </si>
  <si>
    <t>Ingreso por Ajuste Compra Energía</t>
  </si>
  <si>
    <t>Ingresos Totales por Venta de Energía</t>
  </si>
  <si>
    <t>¢/kWh Ajuste de Combustible</t>
  </si>
  <si>
    <t>¢/kWh Ajuste Compra de Energía</t>
  </si>
  <si>
    <t>¢/kWh Total</t>
  </si>
  <si>
    <t>Regresar al Índice</t>
  </si>
</sst>
</file>

<file path=xl/styles.xml><?xml version="1.0" encoding="utf-8"?>
<styleSheet xmlns="http://schemas.openxmlformats.org/spreadsheetml/2006/main">
  <numFmts count="7">
    <numFmt numFmtId="164" formatCode="#,##0.0_);[Red]\(#,##0.0\)"/>
    <numFmt numFmtId="165" formatCode="#,##0.0"/>
    <numFmt numFmtId="166" formatCode="#,##0.000_);[Red]\(#,##0.000\)"/>
    <numFmt numFmtId="167" formatCode="#,##0.0000000_);[Red]\(#,##0.0000000\)"/>
    <numFmt numFmtId="168" formatCode="0.00000000"/>
    <numFmt numFmtId="169" formatCode="0.000"/>
    <numFmt numFmtId="170" formatCode="#,##0.000000_);[Red]\(#,##0.000000\)"/>
  </numFmts>
  <fonts count="13">
    <font>
      <sz val="10"/>
      <color theme="1"/>
      <name val="Arial"/>
      <family val="2"/>
    </font>
    <font>
      <sz val="11"/>
      <color theme="1"/>
      <name val="Tahoma"/>
      <family val="2"/>
    </font>
    <font>
      <b/>
      <sz val="11"/>
      <color theme="1"/>
      <name val="Tahoma"/>
      <family val="2"/>
    </font>
    <font>
      <sz val="10"/>
      <name val="Arial"/>
      <family val="2"/>
    </font>
    <font>
      <b/>
      <sz val="11"/>
      <name val="Calibri"/>
      <family val="2"/>
    </font>
    <font>
      <sz val="11"/>
      <name val="Arial"/>
      <family val="2"/>
    </font>
    <font>
      <sz val="11"/>
      <name val="Calibri"/>
      <family val="2"/>
      <scheme val="minor"/>
    </font>
    <font>
      <sz val="11"/>
      <name val="Calibri"/>
      <family val="2"/>
    </font>
    <font>
      <u/>
      <sz val="11"/>
      <color theme="10"/>
      <name val="Calibri"/>
      <family val="2"/>
    </font>
    <font>
      <sz val="11"/>
      <color theme="1"/>
      <name val="Calibri"/>
      <family val="2"/>
      <scheme val="minor"/>
    </font>
    <font>
      <b/>
      <sz val="14"/>
      <color rgb="FFFFFF00"/>
      <name val="Times New Roman"/>
      <family val="1"/>
    </font>
    <font>
      <b/>
      <sz val="12"/>
      <color rgb="FFFFFF00"/>
      <name val="Times New Roman"/>
      <family val="1"/>
    </font>
    <font>
      <b/>
      <sz val="11"/>
      <color rgb="FFC00000"/>
      <name val="Calibri"/>
      <family val="2"/>
    </font>
  </fonts>
  <fills count="6">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6" tint="0.79998168889431442"/>
        <bgColor indexed="64"/>
      </patternFill>
    </fill>
    <fill>
      <patternFill patternType="solid">
        <fgColor rgb="FFFFFF00"/>
        <bgColor indexed="64"/>
      </patternFill>
    </fill>
  </fills>
  <borders count="37">
    <border>
      <left/>
      <right/>
      <top/>
      <bottom/>
      <diagonal/>
    </border>
    <border>
      <left style="medium">
        <color auto="1"/>
      </left>
      <right/>
      <top style="medium">
        <color auto="1"/>
      </top>
      <bottom/>
      <diagonal/>
    </border>
    <border>
      <left style="thin">
        <color auto="1"/>
      </left>
      <right/>
      <top style="medium">
        <color auto="1"/>
      </top>
      <bottom/>
      <diagonal/>
    </border>
    <border>
      <left/>
      <right style="double">
        <color auto="1"/>
      </right>
      <top style="medium">
        <color auto="1"/>
      </top>
      <bottom/>
      <diagonal/>
    </border>
    <border>
      <left/>
      <right/>
      <top/>
      <bottom style="thin">
        <color indexed="64"/>
      </bottom>
      <diagonal/>
    </border>
    <border>
      <left style="thin">
        <color auto="1"/>
      </left>
      <right/>
      <top style="thin">
        <color indexed="64"/>
      </top>
      <bottom style="thin">
        <color indexed="64"/>
      </bottom>
      <diagonal/>
    </border>
    <border>
      <left/>
      <right style="double">
        <color auto="1"/>
      </right>
      <top style="thin">
        <color auto="1"/>
      </top>
      <bottom style="thin">
        <color auto="1"/>
      </bottom>
      <diagonal/>
    </border>
    <border>
      <left style="thin">
        <color auto="1"/>
      </left>
      <right/>
      <top/>
      <bottom/>
      <diagonal/>
    </border>
    <border>
      <left/>
      <right style="double">
        <color auto="1"/>
      </right>
      <top/>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diagonal/>
    </border>
    <border>
      <left style="medium">
        <color indexed="64"/>
      </left>
      <right/>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auto="1"/>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style="medium">
        <color rgb="FF000000"/>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double">
        <color auto="1"/>
      </right>
      <top/>
      <bottom style="thin">
        <color auto="1"/>
      </bottom>
      <diagonal/>
    </border>
    <border>
      <left style="thin">
        <color auto="1"/>
      </left>
      <right/>
      <top/>
      <bottom style="thin">
        <color auto="1"/>
      </bottom>
      <diagonal/>
    </border>
    <border>
      <left style="double">
        <color auto="1"/>
      </left>
      <right style="medium">
        <color auto="1"/>
      </right>
      <top style="medium">
        <color auto="1"/>
      </top>
      <bottom/>
      <diagonal/>
    </border>
    <border>
      <left style="medium">
        <color auto="1"/>
      </left>
      <right/>
      <top/>
      <bottom style="thin">
        <color indexed="64"/>
      </bottom>
      <diagonal/>
    </border>
    <border>
      <left style="double">
        <color auto="1"/>
      </left>
      <right style="medium">
        <color auto="1"/>
      </right>
      <top/>
      <bottom style="thin">
        <color auto="1"/>
      </bottom>
      <diagonal/>
    </border>
    <border>
      <left style="double">
        <color auto="1"/>
      </left>
      <right style="medium">
        <color auto="1"/>
      </right>
      <top/>
      <bottom/>
      <diagonal/>
    </border>
    <border>
      <left/>
      <right style="medium">
        <color auto="1"/>
      </right>
      <top style="thin">
        <color auto="1"/>
      </top>
      <bottom style="thin">
        <color auto="1"/>
      </bottom>
      <diagonal/>
    </border>
    <border>
      <left/>
      <right style="medium">
        <color auto="1"/>
      </right>
      <top/>
      <bottom style="thin">
        <color auto="1"/>
      </bottom>
      <diagonal/>
    </border>
    <border>
      <left style="medium">
        <color auto="1"/>
      </left>
      <right style="thin">
        <color auto="1"/>
      </right>
      <top style="medium">
        <color auto="1"/>
      </top>
      <bottom/>
      <diagonal/>
    </border>
    <border>
      <left style="medium">
        <color auto="1"/>
      </left>
      <right style="thin">
        <color auto="1"/>
      </right>
      <top/>
      <bottom style="thin">
        <color indexed="64"/>
      </bottom>
      <diagonal/>
    </border>
    <border>
      <left style="medium">
        <color auto="1"/>
      </left>
      <right style="thin">
        <color auto="1"/>
      </right>
      <top/>
      <bottom/>
      <diagonal/>
    </border>
  </borders>
  <cellStyleXfs count="3">
    <xf numFmtId="0" fontId="0" fillId="0" borderId="0"/>
    <xf numFmtId="0" fontId="3" fillId="0" borderId="0"/>
    <xf numFmtId="0" fontId="8" fillId="0" borderId="0" applyNumberFormat="0" applyFill="0" applyBorder="0" applyAlignment="0" applyProtection="0">
      <alignment vertical="top"/>
      <protection locked="0"/>
    </xf>
  </cellStyleXfs>
  <cellXfs count="140">
    <xf numFmtId="0" fontId="0" fillId="0" borderId="0" xfId="0"/>
    <xf numFmtId="0" fontId="1" fillId="0" borderId="0" xfId="0" applyFont="1" applyAlignment="1">
      <alignment horizontal="center"/>
    </xf>
    <xf numFmtId="164" fontId="0" fillId="0" borderId="0" xfId="0" applyNumberFormat="1"/>
    <xf numFmtId="0" fontId="1" fillId="0" borderId="0" xfId="0" applyFont="1"/>
    <xf numFmtId="0" fontId="1" fillId="0" borderId="0" xfId="0" applyFont="1" applyBorder="1" applyAlignment="1">
      <alignment horizontal="center"/>
    </xf>
    <xf numFmtId="0" fontId="1" fillId="0" borderId="0" xfId="0" applyFont="1" applyBorder="1"/>
    <xf numFmtId="164" fontId="1" fillId="0" borderId="0" xfId="0" applyNumberFormat="1" applyFont="1" applyBorder="1" applyAlignment="1">
      <alignment horizontal="center"/>
    </xf>
    <xf numFmtId="49" fontId="1" fillId="0" borderId="0" xfId="0" applyNumberFormat="1" applyFont="1" applyBorder="1"/>
    <xf numFmtId="0" fontId="4" fillId="2" borderId="0" xfId="1" applyFont="1" applyFill="1"/>
    <xf numFmtId="0" fontId="5" fillId="2" borderId="0" xfId="1" applyFont="1" applyFill="1"/>
    <xf numFmtId="0" fontId="6" fillId="2" borderId="9" xfId="1" applyFont="1" applyFill="1" applyBorder="1" applyAlignment="1">
      <alignment vertical="center" wrapText="1"/>
    </xf>
    <xf numFmtId="0" fontId="6" fillId="2" borderId="10" xfId="1" applyFont="1" applyFill="1" applyBorder="1" applyAlignment="1">
      <alignment vertical="center" wrapText="1"/>
    </xf>
    <xf numFmtId="0" fontId="6" fillId="2" borderId="10" xfId="1" applyFont="1" applyFill="1" applyBorder="1" applyAlignment="1">
      <alignment horizontal="center" vertical="center" wrapText="1"/>
    </xf>
    <xf numFmtId="0" fontId="6" fillId="2" borderId="11" xfId="1" applyFont="1" applyFill="1" applyBorder="1" applyAlignment="1">
      <alignment vertical="center" wrapText="1"/>
    </xf>
    <xf numFmtId="0" fontId="6" fillId="2" borderId="12" xfId="1" applyFont="1" applyFill="1" applyBorder="1" applyAlignment="1">
      <alignment vertical="center" wrapText="1"/>
    </xf>
    <xf numFmtId="0" fontId="6" fillId="2" borderId="0" xfId="0" applyFont="1" applyFill="1" applyBorder="1" applyAlignment="1">
      <alignment vertical="center" wrapText="1"/>
    </xf>
    <xf numFmtId="0" fontId="6" fillId="2" borderId="13" xfId="1" applyFont="1" applyFill="1" applyBorder="1" applyAlignment="1">
      <alignment horizontal="center" vertical="center" wrapText="1"/>
    </xf>
    <xf numFmtId="0" fontId="6" fillId="2" borderId="14" xfId="1" applyFont="1" applyFill="1" applyBorder="1" applyAlignment="1">
      <alignment vertical="center" wrapText="1"/>
    </xf>
    <xf numFmtId="0" fontId="7" fillId="2" borderId="0" xfId="1" applyFont="1" applyFill="1" applyAlignment="1">
      <alignment vertical="center"/>
    </xf>
    <xf numFmtId="0" fontId="5" fillId="2" borderId="0" xfId="1" applyFont="1" applyFill="1" applyAlignment="1">
      <alignment vertical="center"/>
    </xf>
    <xf numFmtId="0" fontId="4" fillId="2" borderId="0" xfId="1" applyFont="1" applyFill="1" applyAlignment="1">
      <alignment vertical="center"/>
    </xf>
    <xf numFmtId="0" fontId="1" fillId="2" borderId="0" xfId="0" applyFont="1" applyFill="1"/>
    <xf numFmtId="0" fontId="4" fillId="2" borderId="15" xfId="1" applyFont="1" applyFill="1" applyBorder="1" applyAlignment="1">
      <alignment horizontal="left" vertical="center" wrapText="1" indent="1"/>
    </xf>
    <xf numFmtId="0" fontId="6" fillId="2" borderId="16" xfId="1" applyFont="1" applyFill="1" applyBorder="1" applyAlignment="1">
      <alignment vertical="center"/>
    </xf>
    <xf numFmtId="0" fontId="5" fillId="2" borderId="16" xfId="1" applyFont="1" applyFill="1" applyBorder="1" applyAlignment="1">
      <alignment vertical="center"/>
    </xf>
    <xf numFmtId="0" fontId="7" fillId="2" borderId="1" xfId="1" applyFont="1" applyFill="1" applyBorder="1" applyAlignment="1"/>
    <xf numFmtId="0" fontId="7" fillId="2" borderId="17" xfId="1" applyFont="1" applyFill="1" applyBorder="1" applyAlignment="1"/>
    <xf numFmtId="0" fontId="8" fillId="2" borderId="17" xfId="2" applyFill="1" applyBorder="1" applyAlignment="1" applyProtection="1"/>
    <xf numFmtId="0" fontId="3" fillId="2" borderId="0" xfId="1" applyFill="1"/>
    <xf numFmtId="0" fontId="6" fillId="2" borderId="18" xfId="1" applyFont="1" applyFill="1" applyBorder="1" applyAlignment="1">
      <alignment vertical="center" wrapText="1"/>
    </xf>
    <xf numFmtId="0" fontId="6" fillId="2" borderId="20" xfId="1" applyFont="1" applyFill="1" applyBorder="1" applyAlignment="1">
      <alignment vertical="center" wrapText="1"/>
    </xf>
    <xf numFmtId="0" fontId="5" fillId="2" borderId="19" xfId="1" applyFont="1" applyFill="1" applyBorder="1" applyAlignment="1">
      <alignment vertical="center"/>
    </xf>
    <xf numFmtId="0" fontId="7" fillId="2" borderId="18" xfId="1" applyFont="1" applyFill="1" applyBorder="1" applyAlignment="1"/>
    <xf numFmtId="0" fontId="1" fillId="2" borderId="22" xfId="0" applyFont="1" applyFill="1" applyBorder="1" applyAlignment="1">
      <alignment wrapText="1"/>
    </xf>
    <xf numFmtId="0" fontId="1" fillId="2" borderId="23" xfId="0" applyFont="1" applyFill="1" applyBorder="1"/>
    <xf numFmtId="0" fontId="1" fillId="2" borderId="24" xfId="0" applyFont="1" applyFill="1" applyBorder="1"/>
    <xf numFmtId="166" fontId="1" fillId="0" borderId="0" xfId="0" applyNumberFormat="1" applyFont="1" applyBorder="1" applyAlignment="1">
      <alignment horizontal="center"/>
    </xf>
    <xf numFmtId="0" fontId="6" fillId="2" borderId="18" xfId="1" applyFont="1" applyFill="1" applyBorder="1" applyAlignment="1">
      <alignment horizontal="left" vertical="center" wrapText="1"/>
    </xf>
    <xf numFmtId="0" fontId="8" fillId="0" borderId="0" xfId="2" applyAlignment="1" applyProtection="1"/>
    <xf numFmtId="14" fontId="1" fillId="0" borderId="21" xfId="0" applyNumberFormat="1" applyFont="1" applyBorder="1" applyAlignment="1">
      <alignment horizontal="center"/>
    </xf>
    <xf numFmtId="166" fontId="1" fillId="0" borderId="7" xfId="0" applyNumberFormat="1" applyFont="1" applyBorder="1" applyAlignment="1">
      <alignment horizontal="center"/>
    </xf>
    <xf numFmtId="166" fontId="1" fillId="0" borderId="22" xfId="0" applyNumberFormat="1" applyFont="1" applyBorder="1" applyAlignment="1">
      <alignment horizontal="center"/>
    </xf>
    <xf numFmtId="166" fontId="0" fillId="0" borderId="0" xfId="0" applyNumberFormat="1"/>
    <xf numFmtId="0" fontId="1" fillId="4" borderId="1" xfId="0" applyFont="1" applyFill="1" applyBorder="1" applyAlignment="1">
      <alignment horizontal="center"/>
    </xf>
    <xf numFmtId="0" fontId="2" fillId="4" borderId="28" xfId="0" applyFont="1" applyFill="1" applyBorder="1" applyAlignment="1">
      <alignment horizontal="centerContinuous"/>
    </xf>
    <xf numFmtId="0" fontId="2" fillId="4" borderId="29" xfId="0" applyFont="1" applyFill="1" applyBorder="1" applyAlignment="1">
      <alignment horizontal="center"/>
    </xf>
    <xf numFmtId="0" fontId="2" fillId="4" borderId="5" xfId="0" applyFont="1" applyFill="1" applyBorder="1" applyAlignment="1">
      <alignment horizontal="center"/>
    </xf>
    <xf numFmtId="0" fontId="2" fillId="4" borderId="6" xfId="0" applyFont="1" applyFill="1" applyBorder="1" applyAlignment="1">
      <alignment horizontal="center"/>
    </xf>
    <xf numFmtId="0" fontId="2" fillId="4" borderId="30" xfId="0" applyFont="1" applyFill="1" applyBorder="1" applyAlignment="1">
      <alignment horizontal="center"/>
    </xf>
    <xf numFmtId="14" fontId="1" fillId="4" borderId="21" xfId="0" applyNumberFormat="1" applyFont="1" applyFill="1" applyBorder="1" applyAlignment="1">
      <alignment horizontal="center"/>
    </xf>
    <xf numFmtId="164" fontId="1" fillId="4" borderId="7" xfId="0" applyNumberFormat="1" applyFont="1" applyFill="1" applyBorder="1" applyAlignment="1">
      <alignment horizontal="center"/>
    </xf>
    <xf numFmtId="164" fontId="1" fillId="4" borderId="8" xfId="0" applyNumberFormat="1" applyFont="1" applyFill="1" applyBorder="1" applyAlignment="1">
      <alignment horizontal="center"/>
    </xf>
    <xf numFmtId="164" fontId="1" fillId="4" borderId="31" xfId="0" applyNumberFormat="1" applyFont="1" applyFill="1" applyBorder="1" applyAlignment="1">
      <alignment horizontal="center"/>
    </xf>
    <xf numFmtId="165" fontId="1" fillId="4" borderId="8" xfId="0" applyNumberFormat="1" applyFont="1" applyFill="1" applyBorder="1" applyAlignment="1">
      <alignment horizontal="center"/>
    </xf>
    <xf numFmtId="165" fontId="1" fillId="4" borderId="31" xfId="0" applyNumberFormat="1" applyFont="1" applyFill="1" applyBorder="1" applyAlignment="1">
      <alignment horizontal="center"/>
    </xf>
    <xf numFmtId="14" fontId="1" fillId="4" borderId="29" xfId="0" applyNumberFormat="1" applyFont="1" applyFill="1" applyBorder="1" applyAlignment="1">
      <alignment horizontal="center"/>
    </xf>
    <xf numFmtId="164" fontId="1" fillId="4" borderId="27" xfId="0" applyNumberFormat="1" applyFont="1" applyFill="1" applyBorder="1" applyAlignment="1">
      <alignment horizontal="center"/>
    </xf>
    <xf numFmtId="165" fontId="1" fillId="4" borderId="26" xfId="0" applyNumberFormat="1" applyFont="1" applyFill="1" applyBorder="1" applyAlignment="1">
      <alignment horizontal="center"/>
    </xf>
    <xf numFmtId="165" fontId="1" fillId="4" borderId="30" xfId="0" applyNumberFormat="1" applyFont="1" applyFill="1" applyBorder="1" applyAlignment="1">
      <alignment horizontal="center"/>
    </xf>
    <xf numFmtId="0" fontId="12" fillId="0" borderId="0" xfId="2" applyFont="1" applyAlignment="1" applyProtection="1">
      <alignment wrapText="1"/>
    </xf>
    <xf numFmtId="0" fontId="1" fillId="4" borderId="34" xfId="0" applyFont="1" applyFill="1" applyBorder="1" applyAlignment="1">
      <alignment horizontal="center"/>
    </xf>
    <xf numFmtId="0" fontId="2" fillId="4" borderId="2" xfId="0" applyFont="1" applyFill="1" applyBorder="1" applyAlignment="1">
      <alignment horizontal="centerContinuous"/>
    </xf>
    <xf numFmtId="0" fontId="1" fillId="4" borderId="17" xfId="0" applyFont="1" applyFill="1" applyBorder="1" applyAlignment="1">
      <alignment horizontal="centerContinuous"/>
    </xf>
    <xf numFmtId="0" fontId="1" fillId="4" borderId="18" xfId="0" applyFont="1" applyFill="1" applyBorder="1" applyAlignment="1">
      <alignment horizontal="centerContinuous"/>
    </xf>
    <xf numFmtId="0" fontId="2" fillId="4" borderId="35" xfId="0" applyFont="1" applyFill="1" applyBorder="1" applyAlignment="1">
      <alignment horizontal="center"/>
    </xf>
    <xf numFmtId="0" fontId="2" fillId="4" borderId="5" xfId="0" applyFont="1" applyFill="1" applyBorder="1" applyAlignment="1">
      <alignment horizontal="center" wrapText="1"/>
    </xf>
    <xf numFmtId="0" fontId="2" fillId="4" borderId="25" xfId="0" applyFont="1" applyFill="1" applyBorder="1" applyAlignment="1">
      <alignment horizontal="center" wrapText="1"/>
    </xf>
    <xf numFmtId="0" fontId="2" fillId="4" borderId="32" xfId="0" applyFont="1" applyFill="1" applyBorder="1" applyAlignment="1">
      <alignment horizontal="center" wrapText="1"/>
    </xf>
    <xf numFmtId="14" fontId="1" fillId="4" borderId="36" xfId="0" applyNumberFormat="1" applyFont="1" applyFill="1" applyBorder="1" applyAlignment="1">
      <alignment horizontal="center"/>
    </xf>
    <xf numFmtId="166" fontId="1" fillId="4" borderId="7" xfId="0" applyNumberFormat="1" applyFont="1" applyFill="1" applyBorder="1" applyAlignment="1">
      <alignment horizontal="center"/>
    </xf>
    <xf numFmtId="166" fontId="1" fillId="4" borderId="0" xfId="0" applyNumberFormat="1" applyFont="1" applyFill="1" applyBorder="1" applyAlignment="1">
      <alignment horizontal="center"/>
    </xf>
    <xf numFmtId="164" fontId="1" fillId="4" borderId="0" xfId="0" applyNumberFormat="1" applyFont="1" applyFill="1" applyBorder="1" applyAlignment="1">
      <alignment horizontal="center"/>
    </xf>
    <xf numFmtId="166" fontId="1" fillId="4" borderId="22" xfId="0" applyNumberFormat="1" applyFont="1" applyFill="1" applyBorder="1" applyAlignment="1">
      <alignment horizontal="center"/>
    </xf>
    <xf numFmtId="14" fontId="1" fillId="4" borderId="35" xfId="0" applyNumberFormat="1" applyFont="1" applyFill="1" applyBorder="1" applyAlignment="1">
      <alignment horizontal="center"/>
    </xf>
    <xf numFmtId="166" fontId="1" fillId="4" borderId="27" xfId="0" applyNumberFormat="1" applyFont="1" applyFill="1" applyBorder="1" applyAlignment="1">
      <alignment horizontal="center"/>
    </xf>
    <xf numFmtId="166" fontId="1" fillId="4" borderId="4" xfId="0" applyNumberFormat="1" applyFont="1" applyFill="1" applyBorder="1" applyAlignment="1">
      <alignment horizontal="center"/>
    </xf>
    <xf numFmtId="164" fontId="1" fillId="4" borderId="4" xfId="0" applyNumberFormat="1" applyFont="1" applyFill="1" applyBorder="1" applyAlignment="1">
      <alignment horizontal="center"/>
    </xf>
    <xf numFmtId="166" fontId="1" fillId="4" borderId="33" xfId="0" applyNumberFormat="1" applyFont="1" applyFill="1" applyBorder="1" applyAlignment="1">
      <alignment horizontal="center"/>
    </xf>
    <xf numFmtId="38" fontId="1" fillId="4" borderId="7" xfId="0" applyNumberFormat="1" applyFont="1" applyFill="1" applyBorder="1" applyAlignment="1">
      <alignment horizontal="center"/>
    </xf>
    <xf numFmtId="38" fontId="1" fillId="4" borderId="0" xfId="0" applyNumberFormat="1" applyFont="1" applyFill="1" applyBorder="1" applyAlignment="1">
      <alignment horizontal="center"/>
    </xf>
    <xf numFmtId="0" fontId="1" fillId="4" borderId="0" xfId="0" applyFont="1" applyFill="1" applyBorder="1" applyAlignment="1">
      <alignment horizontal="center"/>
    </xf>
    <xf numFmtId="38" fontId="1" fillId="4" borderId="22" xfId="0" applyNumberFormat="1" applyFont="1" applyFill="1" applyBorder="1" applyAlignment="1">
      <alignment horizontal="center"/>
    </xf>
    <xf numFmtId="38" fontId="1" fillId="4" borderId="27" xfId="0" applyNumberFormat="1" applyFont="1" applyFill="1" applyBorder="1" applyAlignment="1">
      <alignment horizontal="center"/>
    </xf>
    <xf numFmtId="38" fontId="1" fillId="4" borderId="4" xfId="0" applyNumberFormat="1" applyFont="1" applyFill="1" applyBorder="1" applyAlignment="1">
      <alignment horizontal="center"/>
    </xf>
    <xf numFmtId="0" fontId="1" fillId="4" borderId="4" xfId="0" applyFont="1" applyFill="1" applyBorder="1" applyAlignment="1">
      <alignment horizontal="center"/>
    </xf>
    <xf numFmtId="38" fontId="1" fillId="4" borderId="33" xfId="0" applyNumberFormat="1" applyFont="1" applyFill="1" applyBorder="1" applyAlignment="1">
      <alignment horizontal="center"/>
    </xf>
    <xf numFmtId="0" fontId="2" fillId="4" borderId="1" xfId="0" applyFont="1" applyFill="1" applyBorder="1" applyAlignment="1">
      <alignment horizontal="centerContinuous"/>
    </xf>
    <xf numFmtId="0" fontId="1" fillId="4" borderId="2" xfId="0" applyFont="1" applyFill="1" applyBorder="1" applyAlignment="1">
      <alignment horizontal="centerContinuous"/>
    </xf>
    <xf numFmtId="0" fontId="1" fillId="4" borderId="3" xfId="0" applyFont="1" applyFill="1" applyBorder="1" applyAlignment="1">
      <alignment horizontal="centerContinuous"/>
    </xf>
    <xf numFmtId="0" fontId="2" fillId="4" borderId="25" xfId="0" applyFont="1" applyFill="1" applyBorder="1" applyAlignment="1">
      <alignment horizontal="center"/>
    </xf>
    <xf numFmtId="0" fontId="2" fillId="4" borderId="32" xfId="0" applyFont="1" applyFill="1" applyBorder="1" applyAlignment="1">
      <alignment horizontal="center"/>
    </xf>
    <xf numFmtId="14" fontId="2" fillId="5" borderId="0" xfId="0" applyNumberFormat="1" applyFont="1" applyFill="1" applyBorder="1" applyAlignment="1">
      <alignment horizontal="center"/>
    </xf>
    <xf numFmtId="164" fontId="2" fillId="5" borderId="7" xfId="0" applyNumberFormat="1" applyFont="1" applyFill="1" applyBorder="1" applyAlignment="1">
      <alignment horizontal="center"/>
    </xf>
    <xf numFmtId="164" fontId="2" fillId="5" borderId="8" xfId="0" applyNumberFormat="1" applyFont="1" applyFill="1" applyBorder="1" applyAlignment="1">
      <alignment horizontal="center"/>
    </xf>
    <xf numFmtId="167" fontId="0" fillId="0" borderId="0" xfId="0" applyNumberFormat="1"/>
    <xf numFmtId="38" fontId="12" fillId="0" borderId="0" xfId="2" applyNumberFormat="1" applyFont="1" applyAlignment="1" applyProtection="1">
      <alignment wrapText="1"/>
    </xf>
    <xf numFmtId="168" fontId="0" fillId="0" borderId="0" xfId="0" applyNumberFormat="1"/>
    <xf numFmtId="169" fontId="12" fillId="0" borderId="0" xfId="2" applyNumberFormat="1" applyFont="1" applyAlignment="1" applyProtection="1">
      <alignment wrapText="1"/>
    </xf>
    <xf numFmtId="170" fontId="0" fillId="0" borderId="0" xfId="0" applyNumberFormat="1"/>
    <xf numFmtId="0" fontId="10" fillId="3" borderId="0" xfId="0" applyFont="1" applyFill="1" applyAlignment="1">
      <alignment horizontal="center"/>
    </xf>
    <xf numFmtId="0" fontId="11" fillId="3" borderId="0" xfId="0" applyFont="1" applyFill="1" applyAlignment="1">
      <alignment horizontal="center"/>
    </xf>
    <xf numFmtId="0" fontId="7" fillId="2" borderId="14" xfId="1" applyFont="1" applyFill="1" applyBorder="1" applyAlignment="1">
      <alignment horizontal="left" vertical="center" wrapText="1"/>
    </xf>
    <xf numFmtId="0" fontId="9" fillId="2" borderId="23" xfId="0" applyFont="1" applyFill="1" applyBorder="1"/>
    <xf numFmtId="0" fontId="7" fillId="2" borderId="1" xfId="1" applyFont="1" applyFill="1" applyBorder="1" applyAlignment="1">
      <alignment horizontal="justify" vertical="center" wrapText="1"/>
    </xf>
    <xf numFmtId="0" fontId="7" fillId="2" borderId="17" xfId="1" applyFont="1" applyFill="1" applyBorder="1" applyAlignment="1">
      <alignment horizontal="justify" vertical="center" wrapText="1"/>
    </xf>
    <xf numFmtId="0" fontId="7" fillId="2" borderId="18" xfId="1" applyFont="1" applyFill="1" applyBorder="1" applyAlignment="1">
      <alignment horizontal="justify" vertical="center" wrapText="1"/>
    </xf>
    <xf numFmtId="0" fontId="7" fillId="2" borderId="14" xfId="1" applyFont="1" applyFill="1" applyBorder="1" applyAlignment="1">
      <alignment horizontal="justify" vertical="center" wrapText="1"/>
    </xf>
    <xf numFmtId="0" fontId="7" fillId="2" borderId="23" xfId="1" applyFont="1" applyFill="1" applyBorder="1" applyAlignment="1">
      <alignment horizontal="justify" vertical="center" wrapText="1"/>
    </xf>
    <xf numFmtId="0" fontId="7" fillId="2" borderId="24" xfId="1" applyFont="1" applyFill="1" applyBorder="1" applyAlignment="1">
      <alignment horizontal="justify" vertical="center" wrapText="1"/>
    </xf>
    <xf numFmtId="0" fontId="6" fillId="2" borderId="15" xfId="0" applyFont="1" applyFill="1" applyBorder="1" applyAlignment="1">
      <alignment horizontal="justify" vertical="center" wrapText="1"/>
    </xf>
    <xf numFmtId="0" fontId="6" fillId="2" borderId="16" xfId="0" applyFont="1" applyFill="1" applyBorder="1" applyAlignment="1">
      <alignment horizontal="justify" vertical="center" wrapText="1"/>
    </xf>
    <xf numFmtId="0" fontId="6" fillId="2" borderId="19" xfId="0" applyFont="1" applyFill="1" applyBorder="1" applyAlignment="1">
      <alignment horizontal="justify" vertical="center" wrapText="1"/>
    </xf>
    <xf numFmtId="0" fontId="6" fillId="2" borderId="15" xfId="1" applyFont="1" applyFill="1" applyBorder="1" applyAlignment="1">
      <alignment vertical="center"/>
    </xf>
    <xf numFmtId="0" fontId="6" fillId="2" borderId="16" xfId="1" applyFont="1" applyFill="1" applyBorder="1" applyAlignment="1">
      <alignment vertical="center"/>
    </xf>
    <xf numFmtId="0" fontId="6" fillId="2" borderId="19" xfId="1" applyFont="1" applyFill="1" applyBorder="1" applyAlignment="1">
      <alignment vertical="center"/>
    </xf>
    <xf numFmtId="0" fontId="6" fillId="2" borderId="1" xfId="1" applyFont="1" applyFill="1" applyBorder="1" applyAlignment="1">
      <alignment vertical="center" wrapText="1"/>
    </xf>
    <xf numFmtId="0" fontId="6" fillId="2" borderId="17" xfId="1" applyFont="1" applyFill="1" applyBorder="1" applyAlignment="1">
      <alignment vertical="center" wrapText="1"/>
    </xf>
    <xf numFmtId="0" fontId="6" fillId="2" borderId="18" xfId="1" applyFont="1" applyFill="1" applyBorder="1" applyAlignment="1">
      <alignment vertical="center" wrapText="1"/>
    </xf>
    <xf numFmtId="0" fontId="8" fillId="2" borderId="15" xfId="2" applyFont="1" applyFill="1" applyBorder="1" applyAlignment="1" applyProtection="1">
      <alignment horizontal="left" vertical="center" indent="1"/>
    </xf>
    <xf numFmtId="0" fontId="6" fillId="2" borderId="16" xfId="1" applyFont="1" applyFill="1" applyBorder="1" applyAlignment="1">
      <alignment horizontal="left" vertical="center" indent="1"/>
    </xf>
    <xf numFmtId="0" fontId="6" fillId="2" borderId="19" xfId="1" applyFont="1" applyFill="1" applyBorder="1" applyAlignment="1">
      <alignment horizontal="left" vertical="center" indent="1"/>
    </xf>
    <xf numFmtId="0" fontId="7" fillId="2" borderId="15" xfId="1" applyFont="1" applyFill="1" applyBorder="1" applyAlignment="1">
      <alignment horizontal="left" vertical="center" wrapText="1" indent="1"/>
    </xf>
    <xf numFmtId="0" fontId="7" fillId="2" borderId="16" xfId="1" applyFont="1" applyFill="1" applyBorder="1" applyAlignment="1">
      <alignment horizontal="left" vertical="center" wrapText="1" indent="1"/>
    </xf>
    <xf numFmtId="0" fontId="7" fillId="2" borderId="19" xfId="1" applyFont="1" applyFill="1" applyBorder="1" applyAlignment="1">
      <alignment horizontal="left" vertical="center" wrapText="1" indent="1"/>
    </xf>
    <xf numFmtId="0" fontId="7" fillId="2" borderId="21" xfId="1" applyFont="1" applyFill="1" applyBorder="1" applyAlignment="1">
      <alignment horizontal="justify" vertical="center" wrapText="1"/>
    </xf>
    <xf numFmtId="0" fontId="7" fillId="2" borderId="0" xfId="1" applyFont="1" applyFill="1" applyBorder="1" applyAlignment="1">
      <alignment horizontal="justify" vertical="center" wrapText="1"/>
    </xf>
    <xf numFmtId="0" fontId="7" fillId="2" borderId="22" xfId="1" applyFont="1" applyFill="1" applyBorder="1" applyAlignment="1">
      <alignment horizontal="justify" vertical="center" wrapText="1"/>
    </xf>
    <xf numFmtId="0" fontId="7" fillId="2" borderId="21" xfId="1" applyFont="1" applyFill="1" applyBorder="1" applyAlignment="1">
      <alignment horizontal="left" vertical="center" wrapText="1"/>
    </xf>
    <xf numFmtId="0" fontId="7" fillId="2" borderId="0" xfId="1" applyFont="1" applyFill="1" applyBorder="1" applyAlignment="1">
      <alignment horizontal="left" vertical="center" wrapText="1"/>
    </xf>
    <xf numFmtId="0" fontId="7" fillId="2" borderId="1" xfId="1" applyFont="1" applyFill="1" applyBorder="1" applyAlignment="1">
      <alignment horizontal="left" vertical="center" wrapText="1"/>
    </xf>
    <xf numFmtId="0" fontId="7" fillId="2" borderId="17" xfId="1" applyFont="1" applyFill="1" applyBorder="1" applyAlignment="1">
      <alignment horizontal="left" vertical="center" wrapText="1"/>
    </xf>
    <xf numFmtId="0" fontId="7" fillId="2" borderId="18" xfId="1" applyFont="1" applyFill="1" applyBorder="1" applyAlignment="1">
      <alignment horizontal="left" vertical="center" wrapText="1"/>
    </xf>
    <xf numFmtId="0" fontId="7" fillId="2" borderId="23" xfId="1" applyFont="1" applyFill="1" applyBorder="1" applyAlignment="1">
      <alignment horizontal="left" vertical="center" wrapText="1"/>
    </xf>
    <xf numFmtId="0" fontId="7" fillId="2" borderId="24" xfId="1"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6" fillId="2" borderId="19" xfId="0" applyFont="1" applyFill="1" applyBorder="1" applyAlignment="1">
      <alignment horizontal="left" vertical="center" wrapText="1"/>
    </xf>
    <xf numFmtId="0" fontId="2" fillId="4" borderId="2" xfId="0" applyFont="1" applyFill="1" applyBorder="1" applyAlignment="1">
      <alignment horizontal="center"/>
    </xf>
    <xf numFmtId="0" fontId="2" fillId="4" borderId="3" xfId="0" applyFont="1" applyFill="1" applyBorder="1" applyAlignment="1">
      <alignment horizontal="center"/>
    </xf>
    <xf numFmtId="0" fontId="7" fillId="2" borderId="22" xfId="1" applyFont="1" applyFill="1" applyBorder="1" applyAlignment="1">
      <alignment horizontal="left" vertical="center" wrapText="1"/>
    </xf>
  </cellXfs>
  <cellStyles count="3">
    <cellStyle name="Hyperlink" xfId="2" builtinId="8"/>
    <cellStyle name="Normal" xfId="0" builtinId="0"/>
    <cellStyle name="Normal 2" xfId="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1</xdr:row>
      <xdr:rowOff>9525</xdr:rowOff>
    </xdr:from>
    <xdr:to>
      <xdr:col>2</xdr:col>
      <xdr:colOff>590550</xdr:colOff>
      <xdr:row>5</xdr:row>
      <xdr:rowOff>171451</xdr:rowOff>
    </xdr:to>
    <xdr:pic>
      <xdr:nvPicPr>
        <xdr:cNvPr id="2" name="Picture 1"/>
        <xdr:cNvPicPr/>
      </xdr:nvPicPr>
      <xdr:blipFill>
        <a:blip xmlns:r="http://schemas.openxmlformats.org/officeDocument/2006/relationships" r:embed="rId1" cstate="print"/>
        <a:srcRect/>
        <a:stretch>
          <a:fillRect/>
        </a:stretch>
      </xdr:blipFill>
      <xdr:spPr bwMode="auto">
        <a:xfrm>
          <a:off x="542925" y="171450"/>
          <a:ext cx="1304925" cy="923926"/>
        </a:xfrm>
        <a:prstGeom prst="rect">
          <a:avLst/>
        </a:prstGeom>
        <a:noFill/>
        <a:ln w="9525">
          <a:noFill/>
          <a:miter lim="800000"/>
          <a:headEnd/>
          <a:tailEnd/>
        </a:ln>
      </xdr:spPr>
    </xdr:pic>
    <xdr:clientData/>
  </xdr:twoCellAnchor>
  <xdr:twoCellAnchor editAs="oneCell">
    <xdr:from>
      <xdr:col>10</xdr:col>
      <xdr:colOff>0</xdr:colOff>
      <xdr:row>1</xdr:row>
      <xdr:rowOff>9525</xdr:rowOff>
    </xdr:from>
    <xdr:to>
      <xdr:col>12</xdr:col>
      <xdr:colOff>9525</xdr:colOff>
      <xdr:row>5</xdr:row>
      <xdr:rowOff>171451</xdr:rowOff>
    </xdr:to>
    <xdr:pic>
      <xdr:nvPicPr>
        <xdr:cNvPr id="3" name="Picture 2"/>
        <xdr:cNvPicPr/>
      </xdr:nvPicPr>
      <xdr:blipFill>
        <a:blip xmlns:r="http://schemas.openxmlformats.org/officeDocument/2006/relationships" r:embed="rId1" cstate="print"/>
        <a:srcRect/>
        <a:stretch>
          <a:fillRect/>
        </a:stretch>
      </xdr:blipFill>
      <xdr:spPr bwMode="auto">
        <a:xfrm>
          <a:off x="6067425" y="171450"/>
          <a:ext cx="1304925" cy="92392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438150</xdr:colOff>
      <xdr:row>152</xdr:row>
      <xdr:rowOff>28575</xdr:rowOff>
    </xdr:from>
    <xdr:to>
      <xdr:col>0</xdr:col>
      <xdr:colOff>800100</xdr:colOff>
      <xdr:row>152</xdr:row>
      <xdr:rowOff>171450</xdr:rowOff>
    </xdr:to>
    <xdr:sp macro="" textlink="">
      <xdr:nvSpPr>
        <xdr:cNvPr id="2" name="TextBox 1"/>
        <xdr:cNvSpPr txBox="1"/>
      </xdr:nvSpPr>
      <xdr:spPr>
        <a:xfrm>
          <a:off x="438150" y="26660475"/>
          <a:ext cx="361950" cy="1428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eepr.com/estadisticas.asp" TargetMode="External"/><Relationship Id="rId2" Type="http://schemas.openxmlformats.org/officeDocument/2006/relationships/hyperlink" Target="http://www.aeepr.com/estadisticas.asp" TargetMode="External"/><Relationship Id="rId1" Type="http://schemas.openxmlformats.org/officeDocument/2006/relationships/hyperlink" Target="mailto:ar-caraballo@prepa.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aeepr.com/estadisticas.asp" TargetMode="External"/><Relationship Id="rId2" Type="http://schemas.openxmlformats.org/officeDocument/2006/relationships/hyperlink" Target="http://www.aeepr.com/estadisticas.asp" TargetMode="External"/><Relationship Id="rId1" Type="http://schemas.openxmlformats.org/officeDocument/2006/relationships/hyperlink" Target="mailto:ar-caraballo@prepa.com"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E2:I30"/>
  <sheetViews>
    <sheetView showGridLines="0" tabSelected="1" workbookViewId="0"/>
  </sheetViews>
  <sheetFormatPr defaultRowHeight="12.75"/>
  <cols>
    <col min="2" max="3" width="9.7109375" customWidth="1"/>
    <col min="4" max="4" width="1.7109375" customWidth="1"/>
    <col min="5" max="5" width="1.7109375" hidden="1" customWidth="1"/>
    <col min="6" max="6" width="35.140625" customWidth="1"/>
    <col min="7" max="8" width="12.7109375" customWidth="1"/>
    <col min="9" max="9" width="13.7109375" customWidth="1"/>
    <col min="10" max="10" width="1.7109375" customWidth="1"/>
    <col min="11" max="12" width="9.7109375" customWidth="1"/>
  </cols>
  <sheetData>
    <row r="2" spans="6:9" ht="15" customHeight="1"/>
    <row r="3" spans="6:9" ht="15" customHeight="1">
      <c r="F3" s="99" t="s">
        <v>55</v>
      </c>
      <c r="G3" s="99"/>
      <c r="H3" s="99"/>
      <c r="I3" s="99"/>
    </row>
    <row r="4" spans="6:9" ht="15" customHeight="1">
      <c r="F4" s="100" t="s">
        <v>56</v>
      </c>
      <c r="G4" s="100"/>
      <c r="H4" s="100"/>
      <c r="I4" s="100"/>
    </row>
    <row r="5" spans="6:9" ht="15" customHeight="1">
      <c r="F5" s="100" t="s">
        <v>57</v>
      </c>
      <c r="G5" s="100"/>
      <c r="H5" s="100"/>
      <c r="I5" s="100"/>
    </row>
    <row r="6" spans="6:9" ht="15" customHeight="1"/>
    <row r="8" spans="6:9" ht="15">
      <c r="F8" s="38" t="s">
        <v>58</v>
      </c>
    </row>
    <row r="10" spans="6:9" ht="15">
      <c r="F10" s="38" t="s">
        <v>59</v>
      </c>
    </row>
    <row r="12" spans="6:9" ht="15">
      <c r="F12" s="38" t="s">
        <v>60</v>
      </c>
    </row>
    <row r="14" spans="6:9" ht="15">
      <c r="F14" s="38" t="s">
        <v>61</v>
      </c>
    </row>
    <row r="16" spans="6:9" ht="15">
      <c r="F16" s="38" t="s">
        <v>62</v>
      </c>
    </row>
    <row r="18" spans="6:6" ht="15">
      <c r="F18" s="38" t="s">
        <v>63</v>
      </c>
    </row>
    <row r="20" spans="6:6" ht="15">
      <c r="F20" s="38" t="s">
        <v>64</v>
      </c>
    </row>
    <row r="22" spans="6:6" ht="15">
      <c r="F22" s="38" t="s">
        <v>65</v>
      </c>
    </row>
    <row r="24" spans="6:6" ht="15">
      <c r="F24" s="38" t="s">
        <v>49</v>
      </c>
    </row>
    <row r="26" spans="6:6" ht="15">
      <c r="F26" s="38" t="s">
        <v>66</v>
      </c>
    </row>
    <row r="28" spans="6:6" ht="15">
      <c r="F28" s="38" t="s">
        <v>67</v>
      </c>
    </row>
    <row r="30" spans="6:6" ht="15">
      <c r="F30" s="38" t="s">
        <v>68</v>
      </c>
    </row>
  </sheetData>
  <mergeCells count="3">
    <mergeCell ref="F3:I3"/>
    <mergeCell ref="F4:I4"/>
    <mergeCell ref="F5:I5"/>
  </mergeCells>
  <hyperlinks>
    <hyperlink ref="F8" location="'Datos de la Publicación'!A1" display="Datos de la Publicación"/>
    <hyperlink ref="F10" location="Generación!A1" display="Generación y Demanda Máxima"/>
    <hyperlink ref="F12" location="Consumo!A1" display="Consumo por Clase"/>
    <hyperlink ref="F14" location="Clientes!A1" display="Clientes Activos"/>
    <hyperlink ref="F16" location="'Ingreso Básico'!A1" display="Ingreso Básico"/>
    <hyperlink ref="F18" location="'Ingreso FOA'!A1" display="Ingreso por Ajuste de Combustible"/>
    <hyperlink ref="F20" location="'Ingreso PP'!A1" display="Ingreso por Ajuste Compra Energía"/>
    <hyperlink ref="F22" location="'Ing. Totales'!A1" display="Ingresos Totales por Venta de Energía"/>
    <hyperlink ref="F24" location="'¢kWh Básico'!A1" display="¢/kWh Básico"/>
    <hyperlink ref="F26" location="'¢kWh FOA'!A1" display="¢/kWh Ajuste de Combustible"/>
    <hyperlink ref="F28" location="'¢kWh PP'!A1" display="¢/kWh Ajuste Compra de Energía"/>
    <hyperlink ref="F30" location="'¢kWhTotal'!A1" display="¢/kWh Total"/>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dimension ref="A2:J151"/>
  <sheetViews>
    <sheetView showGridLines="0" workbookViewId="0">
      <pane xSplit="1" ySplit="4" topLeftCell="B5" activePane="bottomRight" state="frozen"/>
      <selection pane="topRight" activeCell="B1" sqref="B1"/>
      <selection pane="bottomLeft" activeCell="A5" sqref="A5"/>
      <selection pane="bottomRight" activeCell="B5" sqref="B5:H5"/>
    </sheetView>
  </sheetViews>
  <sheetFormatPr defaultRowHeight="12.75"/>
  <cols>
    <col min="1" max="1" width="10.7109375" bestFit="1" customWidth="1"/>
    <col min="2" max="2" width="13.5703125" customWidth="1"/>
    <col min="3" max="3" width="11.7109375" bestFit="1" customWidth="1"/>
    <col min="4" max="4" width="11.5703125" bestFit="1" customWidth="1"/>
    <col min="5" max="5" width="12.85546875" customWidth="1"/>
    <col min="6" max="6" width="10" bestFit="1" customWidth="1"/>
    <col min="7" max="7" width="7.140625" bestFit="1" customWidth="1"/>
    <col min="8" max="8" width="8.28515625" customWidth="1"/>
    <col min="10" max="10" width="11.5703125" bestFit="1" customWidth="1"/>
  </cols>
  <sheetData>
    <row r="2" spans="1:10" ht="13.5" thickBot="1"/>
    <row r="3" spans="1:10" ht="14.25">
      <c r="A3" s="43"/>
      <c r="B3" s="61" t="s">
        <v>49</v>
      </c>
      <c r="C3" s="62"/>
      <c r="D3" s="62"/>
      <c r="E3" s="62"/>
      <c r="F3" s="62"/>
      <c r="G3" s="62"/>
      <c r="H3" s="63"/>
    </row>
    <row r="4" spans="1:10" ht="29.25" customHeight="1">
      <c r="A4" s="45" t="s">
        <v>2</v>
      </c>
      <c r="B4" s="46" t="s">
        <v>38</v>
      </c>
      <c r="C4" s="89" t="s">
        <v>39</v>
      </c>
      <c r="D4" s="89" t="s">
        <v>40</v>
      </c>
      <c r="E4" s="66" t="s">
        <v>41</v>
      </c>
      <c r="F4" s="89" t="s">
        <v>42</v>
      </c>
      <c r="G4" s="89" t="s">
        <v>43</v>
      </c>
      <c r="H4" s="90" t="s">
        <v>44</v>
      </c>
      <c r="J4" s="59" t="s">
        <v>69</v>
      </c>
    </row>
    <row r="5" spans="1:10" ht="15">
      <c r="A5" s="49">
        <v>40787</v>
      </c>
      <c r="B5" s="69">
        <v>5.2445281052798673</v>
      </c>
      <c r="C5" s="70">
        <v>6.5969076608005262</v>
      </c>
      <c r="D5" s="70">
        <v>3.5888575299211891</v>
      </c>
      <c r="E5" s="70">
        <v>23.734105523239336</v>
      </c>
      <c r="F5" s="70">
        <v>5.9652809752984748</v>
      </c>
      <c r="G5" s="70">
        <v>5.2329559726132846</v>
      </c>
      <c r="H5" s="72">
        <v>5.791957393396495</v>
      </c>
      <c r="J5" s="59"/>
    </row>
    <row r="6" spans="1:10" ht="15">
      <c r="A6" s="49">
        <v>40756</v>
      </c>
      <c r="B6" s="69">
        <v>5.0622503510852193</v>
      </c>
      <c r="C6" s="70">
        <v>6.6144737344217424</v>
      </c>
      <c r="D6" s="70">
        <v>4.1407014300721094</v>
      </c>
      <c r="E6" s="70">
        <v>16.369618117967807</v>
      </c>
      <c r="F6" s="70">
        <v>5.7536821109005762</v>
      </c>
      <c r="G6" s="70">
        <v>4.4594156371557361</v>
      </c>
      <c r="H6" s="72">
        <v>5.8391151325746238</v>
      </c>
      <c r="J6" s="59"/>
    </row>
    <row r="7" spans="1:10" ht="15">
      <c r="A7" s="49">
        <v>40725</v>
      </c>
      <c r="B7" s="69">
        <v>5.109622747336739</v>
      </c>
      <c r="C7" s="70">
        <v>6.6656442743210063</v>
      </c>
      <c r="D7" s="70">
        <v>4.3321329682244443</v>
      </c>
      <c r="E7" s="70">
        <v>18.592286311960986</v>
      </c>
      <c r="F7" s="70">
        <v>6.6586514228363676</v>
      </c>
      <c r="G7" s="70">
        <v>3.8969316189832721</v>
      </c>
      <c r="H7" s="72">
        <v>5.9026472003545409</v>
      </c>
      <c r="J7" s="59"/>
    </row>
    <row r="8" spans="1:10" ht="14.25">
      <c r="A8" s="49">
        <v>40695</v>
      </c>
      <c r="B8" s="69">
        <v>5.097085623781676</v>
      </c>
      <c r="C8" s="70">
        <v>6.6002646007117676</v>
      </c>
      <c r="D8" s="70">
        <v>4.1034706776796677</v>
      </c>
      <c r="E8" s="70">
        <v>18.74277016801334</v>
      </c>
      <c r="F8" s="70">
        <v>5.8326092475068005</v>
      </c>
      <c r="G8" s="70">
        <v>4.3234531367158207</v>
      </c>
      <c r="H8" s="72">
        <v>5.8313234988018987</v>
      </c>
    </row>
    <row r="9" spans="1:10" ht="14.25">
      <c r="A9" s="49">
        <v>40664</v>
      </c>
      <c r="B9" s="69">
        <v>5.1521120531326945</v>
      </c>
      <c r="C9" s="70">
        <v>6.6414935114005216</v>
      </c>
      <c r="D9" s="70">
        <v>4.2231898951757314</v>
      </c>
      <c r="E9" s="70">
        <v>18.446244504024151</v>
      </c>
      <c r="F9" s="70">
        <v>6.3888704140254768</v>
      </c>
      <c r="G9" s="70">
        <v>4.3754005933334303</v>
      </c>
      <c r="H9" s="72">
        <v>5.9011599647350446</v>
      </c>
    </row>
    <row r="10" spans="1:10" ht="14.25">
      <c r="A10" s="49">
        <v>40634</v>
      </c>
      <c r="B10" s="69">
        <v>5.0878782751139324</v>
      </c>
      <c r="C10" s="70">
        <v>6.5069921693609949</v>
      </c>
      <c r="D10" s="70">
        <v>4.3622151202320136</v>
      </c>
      <c r="E10" s="70">
        <v>18.459991558421532</v>
      </c>
      <c r="F10" s="70">
        <v>5.6715669401959801</v>
      </c>
      <c r="G10" s="70">
        <v>4.0673815564896874</v>
      </c>
      <c r="H10" s="72">
        <v>5.8404711852475932</v>
      </c>
    </row>
    <row r="11" spans="1:10" ht="14.25">
      <c r="A11" s="49">
        <v>40603</v>
      </c>
      <c r="B11" s="69">
        <v>5.2540863254858321</v>
      </c>
      <c r="C11" s="70">
        <v>6.6384792038269911</v>
      </c>
      <c r="D11" s="70">
        <v>3.5630387747700665</v>
      </c>
      <c r="E11" s="70">
        <v>18.463002289593444</v>
      </c>
      <c r="F11" s="70">
        <v>4.4382837666292438</v>
      </c>
      <c r="G11" s="70">
        <v>4.3457641759155781</v>
      </c>
      <c r="H11" s="72">
        <v>5.8422071125370056</v>
      </c>
    </row>
    <row r="12" spans="1:10" ht="14.25">
      <c r="A12" s="49">
        <v>40575</v>
      </c>
      <c r="B12" s="69">
        <v>5.1136611890406014</v>
      </c>
      <c r="C12" s="70">
        <v>7.2215541147276738</v>
      </c>
      <c r="D12" s="70">
        <v>4.2960613641050598</v>
      </c>
      <c r="E12" s="70">
        <v>18.076356561433844</v>
      </c>
      <c r="F12" s="70">
        <v>5.8099483305528192</v>
      </c>
      <c r="G12" s="70">
        <v>4.3460950605369613</v>
      </c>
      <c r="H12" s="72">
        <v>6.1955436680219895</v>
      </c>
    </row>
    <row r="13" spans="1:10" ht="14.25">
      <c r="A13" s="49">
        <v>40544</v>
      </c>
      <c r="B13" s="69">
        <v>5.1788909110578372</v>
      </c>
      <c r="C13" s="70">
        <v>6.6950691571545571</v>
      </c>
      <c r="D13" s="70">
        <v>4.274612626542158</v>
      </c>
      <c r="E13" s="70">
        <v>18.201252194726077</v>
      </c>
      <c r="F13" s="70">
        <v>4.546233727102738</v>
      </c>
      <c r="G13" s="70">
        <v>4.2002142942476555</v>
      </c>
      <c r="H13" s="72">
        <v>5.9596171335115287</v>
      </c>
    </row>
    <row r="14" spans="1:10" ht="14.25">
      <c r="A14" s="49">
        <v>40513</v>
      </c>
      <c r="B14" s="69">
        <v>4.9234123851838678</v>
      </c>
      <c r="C14" s="70">
        <v>6.6682133598409825</v>
      </c>
      <c r="D14" s="70">
        <v>4.7559373969831311</v>
      </c>
      <c r="E14" s="70">
        <v>18.59666814888574</v>
      </c>
      <c r="F14" s="70">
        <v>7.2807698914144456</v>
      </c>
      <c r="G14" s="70">
        <v>4.2273373973903938</v>
      </c>
      <c r="H14" s="72">
        <v>5.9395819108891201</v>
      </c>
    </row>
    <row r="15" spans="1:10" ht="14.25">
      <c r="A15" s="49">
        <v>40483</v>
      </c>
      <c r="B15" s="69">
        <v>5.057881872131742</v>
      </c>
      <c r="C15" s="70">
        <v>6.7032194821877331</v>
      </c>
      <c r="D15" s="70">
        <v>4.3521256085598319</v>
      </c>
      <c r="E15" s="70">
        <v>18.262067485817038</v>
      </c>
      <c r="F15" s="70">
        <v>4.9906372033224082</v>
      </c>
      <c r="G15" s="70">
        <v>4.1895241483250416</v>
      </c>
      <c r="H15" s="72">
        <v>5.9006132501684858</v>
      </c>
    </row>
    <row r="16" spans="1:10" ht="14.25">
      <c r="A16" s="49">
        <v>40452</v>
      </c>
      <c r="B16" s="69">
        <v>5.0562197706719809</v>
      </c>
      <c r="C16" s="70">
        <v>6.5795944332028196</v>
      </c>
      <c r="D16" s="70">
        <v>4.274315903616043</v>
      </c>
      <c r="E16" s="70">
        <v>18.461583782286766</v>
      </c>
      <c r="F16" s="70">
        <v>5.8894715672262494</v>
      </c>
      <c r="G16" s="70">
        <v>4.3077835168395966</v>
      </c>
      <c r="H16" s="72">
        <v>5.8166446826968938</v>
      </c>
    </row>
    <row r="17" spans="1:8" ht="14.25">
      <c r="A17" s="49">
        <v>40422</v>
      </c>
      <c r="B17" s="69">
        <v>4.9427411005542927</v>
      </c>
      <c r="C17" s="70">
        <v>6.6634312525377384</v>
      </c>
      <c r="D17" s="70">
        <v>3.7589135572733876</v>
      </c>
      <c r="E17" s="70">
        <v>18.509188480139382</v>
      </c>
      <c r="F17" s="70">
        <v>5.1685799852536496</v>
      </c>
      <c r="G17" s="70">
        <v>4.421387157895591</v>
      </c>
      <c r="H17" s="72">
        <v>5.7392244620954784</v>
      </c>
    </row>
    <row r="18" spans="1:8" ht="14.25">
      <c r="A18" s="49">
        <v>40391</v>
      </c>
      <c r="B18" s="69">
        <v>4.9882539135554946</v>
      </c>
      <c r="C18" s="70">
        <v>6.6287374416093492</v>
      </c>
      <c r="D18" s="70">
        <v>4.4219577251569886</v>
      </c>
      <c r="E18" s="70">
        <v>18.292058517454059</v>
      </c>
      <c r="F18" s="70">
        <v>5.8947572940861326</v>
      </c>
      <c r="G18" s="70">
        <v>4.1892922215614039</v>
      </c>
      <c r="H18" s="72">
        <v>5.8132543318781327</v>
      </c>
    </row>
    <row r="19" spans="1:8" ht="14.25">
      <c r="A19" s="49">
        <v>40360</v>
      </c>
      <c r="B19" s="69">
        <v>4.9917339077776273</v>
      </c>
      <c r="C19" s="70">
        <v>6.513515643719141</v>
      </c>
      <c r="D19" s="70">
        <v>4.2772532148948859</v>
      </c>
      <c r="E19" s="70">
        <v>18.657797012659419</v>
      </c>
      <c r="F19" s="70">
        <v>5.6498801716879345</v>
      </c>
      <c r="G19" s="70">
        <v>4.2503425930979359</v>
      </c>
      <c r="H19" s="72">
        <v>5.7894292886098384</v>
      </c>
    </row>
    <row r="20" spans="1:8" ht="14.25">
      <c r="A20" s="49">
        <v>40330</v>
      </c>
      <c r="B20" s="69">
        <v>4.8997971584473801</v>
      </c>
      <c r="C20" s="70">
        <v>7.1074396076629052</v>
      </c>
      <c r="D20" s="70">
        <v>4.3269406926962821</v>
      </c>
      <c r="E20" s="70">
        <v>18.180519201429814</v>
      </c>
      <c r="F20" s="70">
        <v>5.4892831078649156</v>
      </c>
      <c r="G20" s="70">
        <v>4.3238725884090252</v>
      </c>
      <c r="H20" s="72">
        <v>5.9577433724535851</v>
      </c>
    </row>
    <row r="21" spans="1:8" ht="14.25">
      <c r="A21" s="49">
        <v>40299</v>
      </c>
      <c r="B21" s="69">
        <v>5.1221124883497362</v>
      </c>
      <c r="C21" s="70">
        <v>6.5961476514311448</v>
      </c>
      <c r="D21" s="70">
        <v>4.340592571438842</v>
      </c>
      <c r="E21" s="70">
        <v>18.647797253714725</v>
      </c>
      <c r="F21" s="70">
        <v>5.2538535265544093</v>
      </c>
      <c r="G21" s="70">
        <v>4.1935752522209473</v>
      </c>
      <c r="H21" s="72">
        <v>5.863783902128481</v>
      </c>
    </row>
    <row r="22" spans="1:8" ht="14.25">
      <c r="A22" s="49">
        <v>40269</v>
      </c>
      <c r="B22" s="69">
        <v>5.0593546726170624</v>
      </c>
      <c r="C22" s="70">
        <v>6.7174211985164778</v>
      </c>
      <c r="D22" s="70">
        <v>3.71067213482559</v>
      </c>
      <c r="E22" s="70">
        <v>18.754642574477696</v>
      </c>
      <c r="F22" s="70">
        <v>5.1843090089543509</v>
      </c>
      <c r="G22" s="70">
        <v>4.2807727419528474</v>
      </c>
      <c r="H22" s="72">
        <v>5.8048434168481311</v>
      </c>
    </row>
    <row r="23" spans="1:8" ht="14.25">
      <c r="A23" s="49">
        <v>40238</v>
      </c>
      <c r="B23" s="69">
        <v>5.0242134615871787</v>
      </c>
      <c r="C23" s="70">
        <v>6.5170959623397389</v>
      </c>
      <c r="D23" s="70">
        <v>4.3197374407505542</v>
      </c>
      <c r="E23" s="70">
        <v>17.261689623144775</v>
      </c>
      <c r="F23" s="70">
        <v>6.0042716421684652</v>
      </c>
      <c r="G23" s="70">
        <v>4.4259221862010358</v>
      </c>
      <c r="H23" s="72">
        <v>5.7739128505633648</v>
      </c>
    </row>
    <row r="24" spans="1:8" ht="14.25">
      <c r="A24" s="49">
        <v>40210</v>
      </c>
      <c r="B24" s="69">
        <v>5.137571313282761</v>
      </c>
      <c r="C24" s="70">
        <v>6.827427836993202</v>
      </c>
      <c r="D24" s="70">
        <v>4.16828631828725</v>
      </c>
      <c r="E24" s="70">
        <v>18.638332638832974</v>
      </c>
      <c r="F24" s="70">
        <v>4.8637026675800028</v>
      </c>
      <c r="G24" s="70">
        <v>4.1191661480363466</v>
      </c>
      <c r="H24" s="72">
        <v>5.9997462723042227</v>
      </c>
    </row>
    <row r="25" spans="1:8" ht="14.25">
      <c r="A25" s="49">
        <v>40179</v>
      </c>
      <c r="B25" s="69">
        <v>4.9061879231317436</v>
      </c>
      <c r="C25" s="70">
        <v>6.8180071587925895</v>
      </c>
      <c r="D25" s="70">
        <v>4.2592330063901267</v>
      </c>
      <c r="E25" s="70">
        <v>18.245015305162624</v>
      </c>
      <c r="F25" s="70">
        <v>5.9650452922724124</v>
      </c>
      <c r="G25" s="70">
        <v>4.4608188436470719</v>
      </c>
      <c r="H25" s="72">
        <v>5.8805006656772107</v>
      </c>
    </row>
    <row r="26" spans="1:8" ht="14.25">
      <c r="A26" s="49">
        <v>40148</v>
      </c>
      <c r="B26" s="69">
        <v>4.8145191634812514</v>
      </c>
      <c r="C26" s="70">
        <v>6.7772542616834563</v>
      </c>
      <c r="D26" s="70">
        <v>4.4403471431635566</v>
      </c>
      <c r="E26" s="70">
        <v>17.874994836204401</v>
      </c>
      <c r="F26" s="70">
        <v>5.7684029272492463</v>
      </c>
      <c r="G26" s="70">
        <v>4.2886788102374913</v>
      </c>
      <c r="H26" s="72">
        <v>5.8658026350070749</v>
      </c>
    </row>
    <row r="27" spans="1:8" ht="14.25">
      <c r="A27" s="49">
        <v>40118</v>
      </c>
      <c r="B27" s="69">
        <v>4.9001976617474883</v>
      </c>
      <c r="C27" s="70">
        <v>6.6656305084387748</v>
      </c>
      <c r="D27" s="70">
        <v>4.246206202735495</v>
      </c>
      <c r="E27" s="70">
        <v>18.087096836508987</v>
      </c>
      <c r="F27" s="70">
        <v>5.7711768294640846</v>
      </c>
      <c r="G27" s="70">
        <v>4.3961233918426679</v>
      </c>
      <c r="H27" s="72">
        <v>5.790013729802836</v>
      </c>
    </row>
    <row r="28" spans="1:8" ht="14.25">
      <c r="A28" s="49">
        <v>40087</v>
      </c>
      <c r="B28" s="69">
        <v>4.7828639332292635</v>
      </c>
      <c r="C28" s="70">
        <v>6.6438774885999763</v>
      </c>
      <c r="D28" s="70">
        <v>4.2757242634869028</v>
      </c>
      <c r="E28" s="70">
        <v>18.393314441463833</v>
      </c>
      <c r="F28" s="70">
        <v>5.5243393784388468</v>
      </c>
      <c r="G28" s="70">
        <v>4.2869869773572011</v>
      </c>
      <c r="H28" s="72">
        <v>5.7555359177419687</v>
      </c>
    </row>
    <row r="29" spans="1:8" ht="14.25">
      <c r="A29" s="49">
        <v>40057</v>
      </c>
      <c r="B29" s="69">
        <v>4.8842941438800258</v>
      </c>
      <c r="C29" s="70">
        <v>6.5761291806364159</v>
      </c>
      <c r="D29" s="70">
        <v>4.1995689091904262</v>
      </c>
      <c r="E29" s="70">
        <v>18.18108336192935</v>
      </c>
      <c r="F29" s="70">
        <v>5.5231839318479903</v>
      </c>
      <c r="G29" s="70">
        <v>4.1537608326626998</v>
      </c>
      <c r="H29" s="72">
        <v>5.7269351843095135</v>
      </c>
    </row>
    <row r="30" spans="1:8" ht="14.25">
      <c r="A30" s="49">
        <v>40026</v>
      </c>
      <c r="B30" s="69">
        <v>4.8818320744744597</v>
      </c>
      <c r="C30" s="70">
        <v>6.6969950772756288</v>
      </c>
      <c r="D30" s="70">
        <v>4.2870944471565515</v>
      </c>
      <c r="E30" s="70">
        <v>18.578172596581993</v>
      </c>
      <c r="F30" s="70">
        <v>5.3234934185784129</v>
      </c>
      <c r="G30" s="70">
        <v>4.3147116149562441</v>
      </c>
      <c r="H30" s="72">
        <v>5.7933810188178247</v>
      </c>
    </row>
    <row r="31" spans="1:8" ht="14.25">
      <c r="A31" s="49">
        <v>39995</v>
      </c>
      <c r="B31" s="69">
        <v>4.9420884419625644</v>
      </c>
      <c r="C31" s="70">
        <v>6.5449612241904171</v>
      </c>
      <c r="D31" s="70">
        <v>4.1852597992916598</v>
      </c>
      <c r="E31" s="70">
        <v>18.611945595014625</v>
      </c>
      <c r="F31" s="70">
        <v>4.9303045119269386</v>
      </c>
      <c r="G31" s="70">
        <v>4.150147692184551</v>
      </c>
      <c r="H31" s="72">
        <v>5.7548216332347639</v>
      </c>
    </row>
    <row r="32" spans="1:8" ht="14.25">
      <c r="A32" s="49">
        <v>39965</v>
      </c>
      <c r="B32" s="69">
        <v>4.8759833973812423</v>
      </c>
      <c r="C32" s="70">
        <v>6.6228934391591086</v>
      </c>
      <c r="D32" s="70">
        <v>4.3721415819184966</v>
      </c>
      <c r="E32" s="70">
        <v>19.454006630246358</v>
      </c>
      <c r="F32" s="70">
        <v>5.5637071636495383</v>
      </c>
      <c r="G32" s="70">
        <v>3.9562607248909156</v>
      </c>
      <c r="H32" s="72">
        <v>5.6917859345436224</v>
      </c>
    </row>
    <row r="33" spans="1:8" ht="14.25">
      <c r="A33" s="49">
        <v>39934</v>
      </c>
      <c r="B33" s="69">
        <v>4.938614966247731</v>
      </c>
      <c r="C33" s="70">
        <v>6.8425201623864078</v>
      </c>
      <c r="D33" s="70">
        <v>4.3062134858320267</v>
      </c>
      <c r="E33" s="70">
        <v>18.756161489063299</v>
      </c>
      <c r="F33" s="70">
        <v>5.518050995870845</v>
      </c>
      <c r="G33" s="70">
        <v>4.5054710264897064</v>
      </c>
      <c r="H33" s="72">
        <v>6.0185623672433897</v>
      </c>
    </row>
    <row r="34" spans="1:8" ht="14.25">
      <c r="A34" s="49">
        <v>39904</v>
      </c>
      <c r="B34" s="69">
        <v>4.8587791018510273</v>
      </c>
      <c r="C34" s="70">
        <v>6.6976551606391155</v>
      </c>
      <c r="D34" s="70">
        <v>4.3129008426095057</v>
      </c>
      <c r="E34" s="70">
        <v>18.567876173488546</v>
      </c>
      <c r="F34" s="70">
        <v>4.7568418388865457</v>
      </c>
      <c r="G34" s="70">
        <v>4.3530683478670751</v>
      </c>
      <c r="H34" s="72">
        <v>5.7973599228254793</v>
      </c>
    </row>
    <row r="35" spans="1:8" ht="14.25">
      <c r="A35" s="49">
        <v>39873</v>
      </c>
      <c r="B35" s="69">
        <v>5.0523820467016325</v>
      </c>
      <c r="C35" s="70">
        <v>6.7480110516063885</v>
      </c>
      <c r="D35" s="70">
        <v>4.5878742714943996</v>
      </c>
      <c r="E35" s="70">
        <v>18.126558302172263</v>
      </c>
      <c r="F35" s="70">
        <v>6.5103556389814177</v>
      </c>
      <c r="G35" s="70">
        <v>4.1943227691125688</v>
      </c>
      <c r="H35" s="72">
        <v>5.9915732022304757</v>
      </c>
    </row>
    <row r="36" spans="1:8" ht="14.25">
      <c r="A36" s="49">
        <v>39845</v>
      </c>
      <c r="B36" s="69">
        <v>4.7594845208650538</v>
      </c>
      <c r="C36" s="70">
        <v>6.7682379791753302</v>
      </c>
      <c r="D36" s="70">
        <v>3.921858960147754</v>
      </c>
      <c r="E36" s="70">
        <v>18.683624881606363</v>
      </c>
      <c r="F36" s="70">
        <v>4.7284433760683759</v>
      </c>
      <c r="G36" s="70">
        <v>4.0589113693324217</v>
      </c>
      <c r="H36" s="72">
        <v>5.7528480818627274</v>
      </c>
    </row>
    <row r="37" spans="1:8" ht="14.25">
      <c r="A37" s="49">
        <v>39814</v>
      </c>
      <c r="B37" s="69">
        <v>4.7422951385967824</v>
      </c>
      <c r="C37" s="70">
        <v>6.8870121099592785</v>
      </c>
      <c r="D37" s="70">
        <v>4.3573697556482136</v>
      </c>
      <c r="E37" s="70">
        <v>18.736771926854047</v>
      </c>
      <c r="F37" s="70">
        <v>4.8118580765639587</v>
      </c>
      <c r="G37" s="70">
        <v>4.353447033389382</v>
      </c>
      <c r="H37" s="72">
        <v>5.8890435719907552</v>
      </c>
    </row>
    <row r="38" spans="1:8" ht="14.25">
      <c r="A38" s="49">
        <v>39783</v>
      </c>
      <c r="B38" s="69">
        <v>4.4883161152405826</v>
      </c>
      <c r="C38" s="70">
        <v>6.5376051316095429</v>
      </c>
      <c r="D38" s="70">
        <v>4.3573048877877394</v>
      </c>
      <c r="E38" s="70">
        <v>17.729399122807017</v>
      </c>
      <c r="F38" s="70">
        <v>4.841919625929175</v>
      </c>
      <c r="G38" s="70">
        <v>3.855901426718547</v>
      </c>
      <c r="H38" s="72">
        <v>5.6048413670245472</v>
      </c>
    </row>
    <row r="39" spans="1:8" ht="14.25">
      <c r="A39" s="49">
        <v>39753</v>
      </c>
      <c r="B39" s="69">
        <v>4.8815438692935054</v>
      </c>
      <c r="C39" s="70">
        <v>6.8392155648620712</v>
      </c>
      <c r="D39" s="70">
        <v>4.1494196016831149</v>
      </c>
      <c r="E39" s="70">
        <v>18.420105915143374</v>
      </c>
      <c r="F39" s="70">
        <v>6.048564961345984</v>
      </c>
      <c r="G39" s="70">
        <v>5.0450073883940396</v>
      </c>
      <c r="H39" s="72">
        <v>5.8625517362417154</v>
      </c>
    </row>
    <row r="40" spans="1:8" ht="14.25">
      <c r="A40" s="49">
        <v>39722</v>
      </c>
      <c r="B40" s="69">
        <v>4.5421175727957639</v>
      </c>
      <c r="C40" s="70">
        <v>6.7646981816059952</v>
      </c>
      <c r="D40" s="70">
        <v>4.1993744130476305</v>
      </c>
      <c r="E40" s="70">
        <v>18.554741084739995</v>
      </c>
      <c r="F40" s="70">
        <v>4.6633785024904162</v>
      </c>
      <c r="G40" s="70">
        <v>4.7994459795796756</v>
      </c>
      <c r="H40" s="72">
        <v>5.6894821292375637</v>
      </c>
    </row>
    <row r="41" spans="1:8" ht="14.25">
      <c r="A41" s="49">
        <v>39692</v>
      </c>
      <c r="B41" s="69">
        <v>4.9571539363460584</v>
      </c>
      <c r="C41" s="70">
        <v>6.4460561731653865</v>
      </c>
      <c r="D41" s="70">
        <v>4.1732847177870172</v>
      </c>
      <c r="E41" s="70">
        <v>18.272488357275492</v>
      </c>
      <c r="F41" s="70">
        <v>5.1101543116238668</v>
      </c>
      <c r="G41" s="70">
        <v>4.7620715600230632</v>
      </c>
      <c r="H41" s="72">
        <v>5.7079692841925871</v>
      </c>
    </row>
    <row r="42" spans="1:8" ht="14.25">
      <c r="A42" s="49">
        <v>39661</v>
      </c>
      <c r="B42" s="69">
        <v>5.00857108198334</v>
      </c>
      <c r="C42" s="70">
        <v>6.7977627276540344</v>
      </c>
      <c r="D42" s="70">
        <v>4.1500929357146568</v>
      </c>
      <c r="E42" s="70">
        <v>18.433541415217487</v>
      </c>
      <c r="F42" s="70">
        <v>5.2496118163075955</v>
      </c>
      <c r="G42" s="70">
        <v>4.9890059101291424</v>
      </c>
      <c r="H42" s="72">
        <v>5.8327335973425143</v>
      </c>
    </row>
    <row r="43" spans="1:8" ht="14.25">
      <c r="A43" s="49">
        <v>39630</v>
      </c>
      <c r="B43" s="69">
        <v>4.9553517057862617</v>
      </c>
      <c r="C43" s="70">
        <v>6.5062760664836627</v>
      </c>
      <c r="D43" s="70">
        <v>4.0580566454224725</v>
      </c>
      <c r="E43" s="70">
        <v>18.301099406247069</v>
      </c>
      <c r="F43" s="70">
        <v>6.0468758878476967</v>
      </c>
      <c r="G43" s="70">
        <v>5.0344270863742944</v>
      </c>
      <c r="H43" s="72">
        <v>5.6675088739796795</v>
      </c>
    </row>
    <row r="44" spans="1:8" ht="14.25">
      <c r="A44" s="49">
        <v>39600</v>
      </c>
      <c r="B44" s="69">
        <v>4.837468702690761</v>
      </c>
      <c r="C44" s="70">
        <v>6.6857256868206321</v>
      </c>
      <c r="D44" s="70">
        <v>4.2293844763501145</v>
      </c>
      <c r="E44" s="70">
        <v>18.323506816795533</v>
      </c>
      <c r="F44" s="70">
        <v>5.3129222147316684</v>
      </c>
      <c r="G44" s="70">
        <v>4.5625988194947098</v>
      </c>
      <c r="H44" s="72">
        <v>5.7429929964539852</v>
      </c>
    </row>
    <row r="45" spans="1:8" ht="14.25">
      <c r="A45" s="49">
        <v>39569</v>
      </c>
      <c r="B45" s="69">
        <v>4.9544670351238649</v>
      </c>
      <c r="C45" s="70">
        <v>6.5363370433934129</v>
      </c>
      <c r="D45" s="70">
        <v>4.2410262833068515</v>
      </c>
      <c r="E45" s="70">
        <v>18.534417426029499</v>
      </c>
      <c r="F45" s="70">
        <v>6.0491307981229276</v>
      </c>
      <c r="G45" s="70">
        <v>5.8956084796668948</v>
      </c>
      <c r="H45" s="72">
        <v>5.7220537486823053</v>
      </c>
    </row>
    <row r="46" spans="1:8" ht="14.25">
      <c r="A46" s="49">
        <v>39539</v>
      </c>
      <c r="B46" s="69">
        <v>4.6343170202548727</v>
      </c>
      <c r="C46" s="70">
        <v>7.7432174675113901</v>
      </c>
      <c r="D46" s="70">
        <v>4.4423086899708499</v>
      </c>
      <c r="E46" s="70">
        <v>18.402498937204403</v>
      </c>
      <c r="F46" s="70">
        <v>4.6565975401281792</v>
      </c>
      <c r="G46" s="70">
        <v>5.1485244225878475</v>
      </c>
      <c r="H46" s="72">
        <v>6.2275268855621206</v>
      </c>
    </row>
    <row r="47" spans="1:8" ht="14.25">
      <c r="A47" s="49">
        <v>39508</v>
      </c>
      <c r="B47" s="69">
        <v>4.8683671209189603</v>
      </c>
      <c r="C47" s="70">
        <v>6.4607259468184619</v>
      </c>
      <c r="D47" s="70">
        <v>4.2524200806606256</v>
      </c>
      <c r="E47" s="70">
        <v>18.850984474396089</v>
      </c>
      <c r="F47" s="70">
        <v>5.7720897007403638</v>
      </c>
      <c r="G47" s="70">
        <v>5.2804724892842172</v>
      </c>
      <c r="H47" s="72">
        <v>5.6883174272080792</v>
      </c>
    </row>
    <row r="48" spans="1:8" ht="14.25">
      <c r="A48" s="49">
        <v>39479</v>
      </c>
      <c r="B48" s="69">
        <v>4.8387027132053477</v>
      </c>
      <c r="C48" s="70">
        <v>6.7365180510912959</v>
      </c>
      <c r="D48" s="70">
        <v>4.3543178660542585</v>
      </c>
      <c r="E48" s="70">
        <v>18.788421870145299</v>
      </c>
      <c r="F48" s="70">
        <v>5.2018440630754146</v>
      </c>
      <c r="G48" s="70">
        <v>4.100823365064417</v>
      </c>
      <c r="H48" s="72">
        <v>5.8140016176740295</v>
      </c>
    </row>
    <row r="49" spans="1:8" ht="14.25">
      <c r="A49" s="49">
        <v>39448</v>
      </c>
      <c r="B49" s="69">
        <v>4.9502835309785578</v>
      </c>
      <c r="C49" s="70">
        <v>7.0793994566257918</v>
      </c>
      <c r="D49" s="70">
        <v>4.3929082460819755</v>
      </c>
      <c r="E49" s="70">
        <v>18.474189704879151</v>
      </c>
      <c r="F49" s="70">
        <v>6.0894888681131221</v>
      </c>
      <c r="G49" s="70">
        <v>4.917408929993079</v>
      </c>
      <c r="H49" s="72">
        <v>5.9946241514746053</v>
      </c>
    </row>
    <row r="50" spans="1:8" ht="14.25">
      <c r="A50" s="49">
        <v>39417</v>
      </c>
      <c r="B50" s="69">
        <v>4.8845670555935223</v>
      </c>
      <c r="C50" s="70">
        <v>6.0020748528617194</v>
      </c>
      <c r="D50" s="70">
        <v>4.2232091028470684</v>
      </c>
      <c r="E50" s="70">
        <v>18.670637951268766</v>
      </c>
      <c r="F50" s="70">
        <v>5.5504884508728738</v>
      </c>
      <c r="G50" s="70">
        <v>5.0824131162977908</v>
      </c>
      <c r="H50" s="72">
        <v>5.4559331444853054</v>
      </c>
    </row>
    <row r="51" spans="1:8" ht="14.25">
      <c r="A51" s="49">
        <v>39387</v>
      </c>
      <c r="B51" s="69">
        <v>4.936322466162129</v>
      </c>
      <c r="C51" s="70">
        <v>6.5488913327579485</v>
      </c>
      <c r="D51" s="70">
        <v>4.7975685900405649</v>
      </c>
      <c r="E51" s="70">
        <v>18.459013883769551</v>
      </c>
      <c r="F51" s="70">
        <v>6.3151805723300187</v>
      </c>
      <c r="G51" s="70">
        <v>5.2596528587367342</v>
      </c>
      <c r="H51" s="72">
        <v>5.8142379416988952</v>
      </c>
    </row>
    <row r="52" spans="1:8" ht="14.25">
      <c r="A52" s="49">
        <v>39356</v>
      </c>
      <c r="B52" s="69">
        <v>4.8589948763258661</v>
      </c>
      <c r="C52" s="70">
        <v>6.9228550551065959</v>
      </c>
      <c r="D52" s="70">
        <v>4.4178762338539919</v>
      </c>
      <c r="E52" s="70">
        <v>18.818883738660684</v>
      </c>
      <c r="F52" s="70">
        <v>5.0884559893806474</v>
      </c>
      <c r="G52" s="70">
        <v>4.8670900356711639</v>
      </c>
      <c r="H52" s="72">
        <v>5.8787513514883409</v>
      </c>
    </row>
    <row r="53" spans="1:8" ht="14.25">
      <c r="A53" s="49">
        <v>39326</v>
      </c>
      <c r="B53" s="69">
        <v>4.9160605052655155</v>
      </c>
      <c r="C53" s="70">
        <v>6.5516656564028306</v>
      </c>
      <c r="D53" s="70">
        <v>4.2619179586773912</v>
      </c>
      <c r="E53" s="70">
        <v>18.396967354574826</v>
      </c>
      <c r="F53" s="70">
        <v>5.3286308953342569</v>
      </c>
      <c r="G53" s="70">
        <v>4.6722638817157014</v>
      </c>
      <c r="H53" s="72">
        <v>5.6858969540398965</v>
      </c>
    </row>
    <row r="54" spans="1:8" ht="14.25">
      <c r="A54" s="49">
        <v>39295</v>
      </c>
      <c r="B54" s="69">
        <v>4.9118983976699786</v>
      </c>
      <c r="C54" s="70">
        <v>6.3388650031934457</v>
      </c>
      <c r="D54" s="70">
        <v>4.1239772105602697</v>
      </c>
      <c r="E54" s="70">
        <v>18.422856717387798</v>
      </c>
      <c r="F54" s="70">
        <v>3.8887238111992759</v>
      </c>
      <c r="G54" s="70">
        <v>4.9247865475489014</v>
      </c>
      <c r="H54" s="72">
        <v>5.5509911081297467</v>
      </c>
    </row>
    <row r="55" spans="1:8" ht="14.25">
      <c r="A55" s="49">
        <v>39264</v>
      </c>
      <c r="B55" s="69">
        <v>4.9212741008730712</v>
      </c>
      <c r="C55" s="70">
        <v>6.7594900944691751</v>
      </c>
      <c r="D55" s="70">
        <v>4.309819047125675</v>
      </c>
      <c r="E55" s="70">
        <v>19.001379919057385</v>
      </c>
      <c r="F55" s="70">
        <v>5.8292545285191917</v>
      </c>
      <c r="G55" s="70">
        <v>0.69257536555131161</v>
      </c>
      <c r="H55" s="72">
        <v>5.7631089725365579</v>
      </c>
    </row>
    <row r="56" spans="1:8" ht="14.25">
      <c r="A56" s="49">
        <v>39234</v>
      </c>
      <c r="B56" s="69">
        <v>4.8240335318624723</v>
      </c>
      <c r="C56" s="70">
        <v>6.6576348167597974</v>
      </c>
      <c r="D56" s="70">
        <v>4.1941211557589311</v>
      </c>
      <c r="E56" s="70">
        <v>18.625214846867362</v>
      </c>
      <c r="F56" s="70">
        <v>5.1300653240367655</v>
      </c>
      <c r="G56" s="70">
        <v>4.4974047074295891</v>
      </c>
      <c r="H56" s="72">
        <v>5.6628337664123123</v>
      </c>
    </row>
    <row r="57" spans="1:8" ht="14.25">
      <c r="A57" s="49">
        <v>39203</v>
      </c>
      <c r="B57" s="69">
        <v>4.9832933201080172</v>
      </c>
      <c r="C57" s="70">
        <v>6.7137805509578667</v>
      </c>
      <c r="D57" s="70">
        <v>4.2476278988053817</v>
      </c>
      <c r="E57" s="70">
        <v>18.986066336687664</v>
      </c>
      <c r="F57" s="70">
        <v>5.5147031063592022</v>
      </c>
      <c r="G57" s="70">
        <v>4.7923640206140794</v>
      </c>
      <c r="H57" s="72">
        <v>5.7827089504744347</v>
      </c>
    </row>
    <row r="58" spans="1:8" ht="14.25">
      <c r="A58" s="49">
        <v>39173</v>
      </c>
      <c r="B58" s="69">
        <v>4.8427355560849943</v>
      </c>
      <c r="C58" s="70">
        <v>6.498553991006462</v>
      </c>
      <c r="D58" s="70">
        <v>4.2258746166798637</v>
      </c>
      <c r="E58" s="70">
        <v>18.640647878060488</v>
      </c>
      <c r="F58" s="70">
        <v>5.719929535108796</v>
      </c>
      <c r="G58" s="70">
        <v>4.4334257199051459</v>
      </c>
      <c r="H58" s="72">
        <v>5.6270243062867618</v>
      </c>
    </row>
    <row r="59" spans="1:8" ht="14.25">
      <c r="A59" s="49">
        <v>39142</v>
      </c>
      <c r="B59" s="69">
        <v>4.9017722294468316</v>
      </c>
      <c r="C59" s="70">
        <v>6.6751493309957501</v>
      </c>
      <c r="D59" s="70">
        <v>4.3328085639797234</v>
      </c>
      <c r="E59" s="70">
        <v>18.41422841712572</v>
      </c>
      <c r="F59" s="70">
        <v>5.1764342007900686</v>
      </c>
      <c r="G59" s="70">
        <v>4.5670004457455864</v>
      </c>
      <c r="H59" s="72">
        <v>5.7561647159310496</v>
      </c>
    </row>
    <row r="60" spans="1:8" ht="14.25">
      <c r="A60" s="49">
        <v>39114</v>
      </c>
      <c r="B60" s="69">
        <v>4.7605407987091128</v>
      </c>
      <c r="C60" s="70">
        <v>7.0051587135676083</v>
      </c>
      <c r="D60" s="70">
        <v>4.4951311942284171</v>
      </c>
      <c r="E60" s="70">
        <v>18.896815511565688</v>
      </c>
      <c r="F60" s="70">
        <v>5.7520252440711506</v>
      </c>
      <c r="G60" s="70">
        <v>4.9036744104178505</v>
      </c>
      <c r="H60" s="72">
        <v>5.9064268582101471</v>
      </c>
    </row>
    <row r="61" spans="1:8" ht="14.25">
      <c r="A61" s="49">
        <v>39083</v>
      </c>
      <c r="B61" s="69">
        <v>4.8955456235511701</v>
      </c>
      <c r="C61" s="70">
        <v>6.66020880577</v>
      </c>
      <c r="D61" s="70">
        <v>4.2322980519729683</v>
      </c>
      <c r="E61" s="70">
        <v>18.463774594313492</v>
      </c>
      <c r="F61" s="70">
        <v>5.7630423602159153</v>
      </c>
      <c r="G61" s="70">
        <v>4.2207043892804714</v>
      </c>
      <c r="H61" s="72">
        <v>5.7170845627026772</v>
      </c>
    </row>
    <row r="62" spans="1:8" ht="14.25">
      <c r="A62" s="49">
        <v>39052</v>
      </c>
      <c r="B62" s="69">
        <v>4.7254085538610848</v>
      </c>
      <c r="C62" s="70">
        <v>6.7463996401753619</v>
      </c>
      <c r="D62" s="70">
        <v>4.3503168624604358</v>
      </c>
      <c r="E62" s="70">
        <v>18.444856180892973</v>
      </c>
      <c r="F62" s="70">
        <v>4.9849889843116806</v>
      </c>
      <c r="G62" s="70">
        <v>4.7092792256096496</v>
      </c>
      <c r="H62" s="72">
        <v>5.7080814870189283</v>
      </c>
    </row>
    <row r="63" spans="1:8" ht="14.25">
      <c r="A63" s="49">
        <v>39022</v>
      </c>
      <c r="B63" s="69">
        <v>4.8940095256134653</v>
      </c>
      <c r="C63" s="70">
        <v>6.60615125490739</v>
      </c>
      <c r="D63" s="70">
        <v>4.1696345578089815</v>
      </c>
      <c r="E63" s="70">
        <v>18.555282027306525</v>
      </c>
      <c r="F63" s="70">
        <v>5.5881956074833115</v>
      </c>
      <c r="G63" s="70">
        <v>4.4069079190567937</v>
      </c>
      <c r="H63" s="72">
        <v>5.6456041055871093</v>
      </c>
    </row>
    <row r="64" spans="1:8" ht="14.25">
      <c r="A64" s="49">
        <v>38991</v>
      </c>
      <c r="B64" s="69">
        <v>4.8430684171404454</v>
      </c>
      <c r="C64" s="70">
        <v>6.2543510574664714</v>
      </c>
      <c r="D64" s="70">
        <v>4.1415134320047882</v>
      </c>
      <c r="E64" s="70">
        <v>18.496907472868664</v>
      </c>
      <c r="F64" s="70">
        <v>5.8321067736733578</v>
      </c>
      <c r="G64" s="70">
        <v>4.570048874929765</v>
      </c>
      <c r="H64" s="72">
        <v>5.4652167114289263</v>
      </c>
    </row>
    <row r="65" spans="1:8" ht="14.25">
      <c r="A65" s="49">
        <v>38961</v>
      </c>
      <c r="B65" s="69">
        <v>4.8763798734591726</v>
      </c>
      <c r="C65" s="70">
        <v>7.7542172106448852</v>
      </c>
      <c r="D65" s="70">
        <v>4.1376607181855354</v>
      </c>
      <c r="E65" s="70">
        <v>18.323503565349853</v>
      </c>
      <c r="F65" s="70">
        <v>5.9889745722314398</v>
      </c>
      <c r="G65" s="70">
        <v>2.2517931229922876</v>
      </c>
      <c r="H65" s="72">
        <v>6.1448474911083721</v>
      </c>
    </row>
    <row r="66" spans="1:8" ht="14.25">
      <c r="A66" s="49">
        <v>38930</v>
      </c>
      <c r="B66" s="69">
        <v>4.8670078873245126</v>
      </c>
      <c r="C66" s="70">
        <v>6.6248020623513035</v>
      </c>
      <c r="D66" s="70">
        <v>4.2595845328392672</v>
      </c>
      <c r="E66" s="70">
        <v>18.619414621205625</v>
      </c>
      <c r="F66" s="70">
        <v>4.6558211790118946</v>
      </c>
      <c r="G66" s="70">
        <v>4.4134562744893007</v>
      </c>
      <c r="H66" s="72">
        <v>5.6498119406732679</v>
      </c>
    </row>
    <row r="67" spans="1:8" ht="14.25">
      <c r="A67" s="49">
        <v>38899</v>
      </c>
      <c r="B67" s="69">
        <v>4.9256365658998771</v>
      </c>
      <c r="C67" s="70">
        <v>6.6918498752500106</v>
      </c>
      <c r="D67" s="70">
        <v>4.1963182081467343</v>
      </c>
      <c r="E67" s="70">
        <v>18.496867870585657</v>
      </c>
      <c r="F67" s="70">
        <v>6.1718320840314256</v>
      </c>
      <c r="G67" s="70">
        <v>4.2387551644258146</v>
      </c>
      <c r="H67" s="72">
        <v>5.6916459852564261</v>
      </c>
    </row>
    <row r="68" spans="1:8" ht="14.25">
      <c r="A68" s="49">
        <v>38869</v>
      </c>
      <c r="B68" s="69">
        <v>4.8199861456001125</v>
      </c>
      <c r="C68" s="70">
        <v>6.466275991780873</v>
      </c>
      <c r="D68" s="70">
        <v>4.2050475055155934</v>
      </c>
      <c r="E68" s="70">
        <v>18.611453129080896</v>
      </c>
      <c r="F68" s="70">
        <v>4.7508713561470222</v>
      </c>
      <c r="G68" s="70">
        <v>4.2556670932639031</v>
      </c>
      <c r="H68" s="72">
        <v>5.5495926674095655</v>
      </c>
    </row>
    <row r="69" spans="1:8" ht="14.25">
      <c r="A69" s="49">
        <v>38838</v>
      </c>
      <c r="B69" s="69">
        <v>4.8634159310349885</v>
      </c>
      <c r="C69" s="70">
        <v>6.7263803984773478</v>
      </c>
      <c r="D69" s="70">
        <v>4.2725118692990813</v>
      </c>
      <c r="E69" s="70">
        <v>18.703818686573211</v>
      </c>
      <c r="F69" s="70">
        <v>5.9404778356376058</v>
      </c>
      <c r="G69" s="70">
        <v>4.2661783073873787</v>
      </c>
      <c r="H69" s="72">
        <v>5.7139741459504538</v>
      </c>
    </row>
    <row r="70" spans="1:8" ht="14.25">
      <c r="A70" s="49">
        <v>38808</v>
      </c>
      <c r="B70" s="69">
        <v>4.7244286327628648</v>
      </c>
      <c r="C70" s="70">
        <v>6.7831461520695111</v>
      </c>
      <c r="D70" s="70">
        <v>4.7118762659436086</v>
      </c>
      <c r="E70" s="70">
        <v>18.415468649309108</v>
      </c>
      <c r="F70" s="70">
        <v>5.0657070194622618</v>
      </c>
      <c r="G70" s="70">
        <v>4.1428355406072868</v>
      </c>
      <c r="H70" s="72">
        <v>5.7815003914072784</v>
      </c>
    </row>
    <row r="71" spans="1:8" ht="14.25">
      <c r="A71" s="49">
        <v>38777</v>
      </c>
      <c r="B71" s="69">
        <v>4.920802243149101</v>
      </c>
      <c r="C71" s="70">
        <v>6.5481629486150661</v>
      </c>
      <c r="D71" s="70">
        <v>2.508816025795535</v>
      </c>
      <c r="E71" s="70">
        <v>18.248482994797889</v>
      </c>
      <c r="F71" s="70">
        <v>5.3924225837889121</v>
      </c>
      <c r="G71" s="70">
        <v>4.3350126121939585</v>
      </c>
      <c r="H71" s="72">
        <v>5.295951202531203</v>
      </c>
    </row>
    <row r="72" spans="1:8" ht="14.25">
      <c r="A72" s="49">
        <v>38749</v>
      </c>
      <c r="B72" s="69">
        <v>4.61815259215303</v>
      </c>
      <c r="C72" s="70">
        <v>6.8299430224628699</v>
      </c>
      <c r="D72" s="70">
        <v>5.6930630163325873</v>
      </c>
      <c r="E72" s="70">
        <v>19.953688564758657</v>
      </c>
      <c r="F72" s="70">
        <v>7.1060616478399483</v>
      </c>
      <c r="G72" s="70">
        <v>4.6351353692444297</v>
      </c>
      <c r="H72" s="72">
        <v>6.0295326007366521</v>
      </c>
    </row>
    <row r="73" spans="1:8" ht="14.25">
      <c r="A73" s="49">
        <v>38718</v>
      </c>
      <c r="B73" s="69">
        <v>4.8804807405937112</v>
      </c>
      <c r="C73" s="70">
        <v>6.7424073811015246</v>
      </c>
      <c r="D73" s="70">
        <v>4.4731131246392799</v>
      </c>
      <c r="E73" s="70">
        <v>18.549943384476897</v>
      </c>
      <c r="F73" s="70">
        <v>5.6919179036247485</v>
      </c>
      <c r="G73" s="70">
        <v>4.003120350316645</v>
      </c>
      <c r="H73" s="72">
        <v>5.7875181419404953</v>
      </c>
    </row>
    <row r="74" spans="1:8" ht="14.25">
      <c r="A74" s="49">
        <v>38687</v>
      </c>
      <c r="B74" s="69">
        <v>4.7552626941263023</v>
      </c>
      <c r="C74" s="70">
        <v>6.9479158498939597</v>
      </c>
      <c r="D74" s="70">
        <v>4.0998262492415147</v>
      </c>
      <c r="E74" s="70">
        <v>17.733629175877148</v>
      </c>
      <c r="F74" s="70">
        <v>5.7048247977871398</v>
      </c>
      <c r="G74" s="70">
        <v>4.0116780226211306</v>
      </c>
      <c r="H74" s="72">
        <v>5.710170188176507</v>
      </c>
    </row>
    <row r="75" spans="1:8" ht="14.25">
      <c r="A75" s="49">
        <v>38657</v>
      </c>
      <c r="B75" s="69">
        <v>4.8758860055832871</v>
      </c>
      <c r="C75" s="70">
        <v>6.3295785251471841</v>
      </c>
      <c r="D75" s="70">
        <v>4.0899544817715068</v>
      </c>
      <c r="E75" s="70">
        <v>18.516043343992383</v>
      </c>
      <c r="F75" s="70">
        <v>5.4447132317129627</v>
      </c>
      <c r="G75" s="70">
        <v>4.2408890606398693</v>
      </c>
      <c r="H75" s="72">
        <v>5.4920763579081999</v>
      </c>
    </row>
    <row r="76" spans="1:8" ht="14.25">
      <c r="A76" s="49">
        <v>38626</v>
      </c>
      <c r="B76" s="69">
        <v>4.7969183326037177</v>
      </c>
      <c r="C76" s="70">
        <v>6.787232443651714</v>
      </c>
      <c r="D76" s="70">
        <v>4.3942335502829524</v>
      </c>
      <c r="E76" s="70">
        <v>18.809388114562029</v>
      </c>
      <c r="F76" s="70">
        <v>6.2261282499802597</v>
      </c>
      <c r="G76" s="70">
        <v>4.234826197333903</v>
      </c>
      <c r="H76" s="72">
        <v>5.7224856055480471</v>
      </c>
    </row>
    <row r="77" spans="1:8" ht="14.25">
      <c r="A77" s="49">
        <v>38596</v>
      </c>
      <c r="B77" s="69">
        <v>4.8594928561041542</v>
      </c>
      <c r="C77" s="70">
        <v>6.3016811254095488</v>
      </c>
      <c r="D77" s="70">
        <v>4.1836317097167823</v>
      </c>
      <c r="E77" s="70">
        <v>18.493405817053709</v>
      </c>
      <c r="F77" s="70">
        <v>4.1299877252702375</v>
      </c>
      <c r="G77" s="70">
        <v>4.3119332285118581</v>
      </c>
      <c r="H77" s="72">
        <v>5.4824627168167943</v>
      </c>
    </row>
    <row r="78" spans="1:8" ht="14.25">
      <c r="A78" s="49">
        <v>38565</v>
      </c>
      <c r="B78" s="69">
        <v>4.7083642208349055</v>
      </c>
      <c r="C78" s="70">
        <v>6.6841932844785141</v>
      </c>
      <c r="D78" s="70">
        <v>4.3476363758492926</v>
      </c>
      <c r="E78" s="70">
        <v>19.149447443484405</v>
      </c>
      <c r="F78" s="70">
        <v>5.8447992237906892</v>
      </c>
      <c r="G78" s="70">
        <v>4.0910246832967552</v>
      </c>
      <c r="H78" s="72">
        <v>5.6099939621474073</v>
      </c>
    </row>
    <row r="79" spans="1:8" ht="14.25">
      <c r="A79" s="49">
        <v>38534</v>
      </c>
      <c r="B79" s="69">
        <v>4.9056440386660203</v>
      </c>
      <c r="C79" s="70">
        <v>6.5976111068979044</v>
      </c>
      <c r="D79" s="70">
        <v>4.6963588621199541</v>
      </c>
      <c r="E79" s="70">
        <v>18.744562577174531</v>
      </c>
      <c r="F79" s="70">
        <v>5.2600782185117145</v>
      </c>
      <c r="G79" s="70">
        <v>3.954826679908984</v>
      </c>
      <c r="H79" s="72">
        <v>5.745072121781778</v>
      </c>
    </row>
    <row r="80" spans="1:8" ht="14.25">
      <c r="A80" s="49">
        <v>38504</v>
      </c>
      <c r="B80" s="69">
        <v>4.8008084604379837</v>
      </c>
      <c r="C80" s="70">
        <v>6.6237932995212123</v>
      </c>
      <c r="D80" s="70">
        <v>4.1145498830843792</v>
      </c>
      <c r="E80" s="70">
        <v>18.680568802124004</v>
      </c>
      <c r="F80" s="70">
        <v>4.9018387290078298</v>
      </c>
      <c r="G80" s="70">
        <v>4.8087785765442277</v>
      </c>
      <c r="H80" s="72">
        <v>5.5735157882538555</v>
      </c>
    </row>
    <row r="81" spans="1:8" ht="14.25">
      <c r="A81" s="49">
        <v>38473</v>
      </c>
      <c r="B81" s="69">
        <v>4.9166215178152815</v>
      </c>
      <c r="C81" s="70">
        <v>6.6665194771035718</v>
      </c>
      <c r="D81" s="70">
        <v>4.3924983099498727</v>
      </c>
      <c r="E81" s="70">
        <v>18.458401833090875</v>
      </c>
      <c r="F81" s="70">
        <v>5.567337855807156</v>
      </c>
      <c r="G81" s="70">
        <v>4.8244220633229604</v>
      </c>
      <c r="H81" s="72">
        <v>5.7153431320329799</v>
      </c>
    </row>
    <row r="82" spans="1:8" ht="14.25">
      <c r="A82" s="49">
        <v>38443</v>
      </c>
      <c r="B82" s="69">
        <v>4.8256141381623481</v>
      </c>
      <c r="C82" s="70">
        <v>6.8750179887159746</v>
      </c>
      <c r="D82" s="70">
        <v>4.3140618620839284</v>
      </c>
      <c r="E82" s="70">
        <v>18.527880805230591</v>
      </c>
      <c r="F82" s="70">
        <v>5.8053317360879619</v>
      </c>
      <c r="G82" s="70">
        <v>5.1146456187774314</v>
      </c>
      <c r="H82" s="72">
        <v>5.7240213767110868</v>
      </c>
    </row>
    <row r="83" spans="1:8" ht="14.25">
      <c r="A83" s="49">
        <v>38412</v>
      </c>
      <c r="B83" s="69">
        <v>4.2406278893126359</v>
      </c>
      <c r="C83" s="70">
        <v>6.0473660939535936</v>
      </c>
      <c r="D83" s="70">
        <v>3.5653964444598132</v>
      </c>
      <c r="E83" s="70">
        <v>17.274618968504058</v>
      </c>
      <c r="F83" s="70">
        <v>5.4636096404801657</v>
      </c>
      <c r="G83" s="70">
        <v>4.9392808063463196</v>
      </c>
      <c r="H83" s="72">
        <v>5.0512452851708041</v>
      </c>
    </row>
    <row r="84" spans="1:8" ht="14.25">
      <c r="A84" s="49">
        <v>38384</v>
      </c>
      <c r="B84" s="69">
        <v>5.3837578132531263</v>
      </c>
      <c r="C84" s="70">
        <v>7.3051847354986359</v>
      </c>
      <c r="D84" s="70">
        <v>4.4062805998412964</v>
      </c>
      <c r="E84" s="70">
        <v>20.188826413462337</v>
      </c>
      <c r="F84" s="70">
        <v>4.8189533589958415</v>
      </c>
      <c r="G84" s="70">
        <v>5.1551804697903512</v>
      </c>
      <c r="H84" s="72">
        <v>6.1913092637282885</v>
      </c>
    </row>
    <row r="85" spans="1:8" ht="14.25">
      <c r="A85" s="49">
        <v>38353</v>
      </c>
      <c r="B85" s="69">
        <v>4.9003488584922374</v>
      </c>
      <c r="C85" s="70">
        <v>7.0224834301195411</v>
      </c>
      <c r="D85" s="70">
        <v>4.335550386474174</v>
      </c>
      <c r="E85" s="70">
        <v>18.661053982205555</v>
      </c>
      <c r="F85" s="70">
        <v>5.8110376231000895</v>
      </c>
      <c r="G85" s="70">
        <v>6.9915776921917194</v>
      </c>
      <c r="H85" s="72">
        <v>5.8613939054248645</v>
      </c>
    </row>
    <row r="86" spans="1:8" ht="14.25">
      <c r="A86" s="49">
        <v>38322</v>
      </c>
      <c r="B86" s="69">
        <v>4.8881817765972748</v>
      </c>
      <c r="C86" s="70">
        <v>6.7101658109858162</v>
      </c>
      <c r="D86" s="70">
        <v>3.8596301364452739</v>
      </c>
      <c r="E86" s="70">
        <v>18.486024662196389</v>
      </c>
      <c r="F86" s="70">
        <v>5.5516274915019244</v>
      </c>
      <c r="G86" s="70">
        <v>4.498992658080188</v>
      </c>
      <c r="H86" s="72">
        <v>5.5939785965504436</v>
      </c>
    </row>
    <row r="87" spans="1:8" ht="14.25">
      <c r="A87" s="49">
        <v>38292</v>
      </c>
      <c r="B87" s="69">
        <v>4.8186631281317265</v>
      </c>
      <c r="C87" s="70">
        <v>6.5128845720616262</v>
      </c>
      <c r="D87" s="70">
        <v>3.9610545335891292</v>
      </c>
      <c r="E87" s="70">
        <v>18.199551606087716</v>
      </c>
      <c r="F87" s="70">
        <v>4.1772165548773916</v>
      </c>
      <c r="G87" s="70">
        <v>5.0051551830884566</v>
      </c>
      <c r="H87" s="72">
        <v>5.5114643868037572</v>
      </c>
    </row>
    <row r="88" spans="1:8" ht="14.25">
      <c r="A88" s="49">
        <v>38261</v>
      </c>
      <c r="B88" s="69">
        <v>4.7330766717735635</v>
      </c>
      <c r="C88" s="70">
        <v>6.8456318141282209</v>
      </c>
      <c r="D88" s="70">
        <v>4.1515112955571292</v>
      </c>
      <c r="E88" s="70">
        <v>19.081117544190569</v>
      </c>
      <c r="F88" s="70">
        <v>5.9250558752199343</v>
      </c>
      <c r="G88" s="70">
        <v>5.3824254685336035</v>
      </c>
      <c r="H88" s="72">
        <v>5.685228321991179</v>
      </c>
    </row>
    <row r="89" spans="1:8" ht="14.25">
      <c r="A89" s="49">
        <v>38231</v>
      </c>
      <c r="B89" s="69">
        <v>4.8800351042631895</v>
      </c>
      <c r="C89" s="70">
        <v>6.7070007928185973</v>
      </c>
      <c r="D89" s="70">
        <v>4.4622094823587686</v>
      </c>
      <c r="E89" s="70">
        <v>19.939316647483906</v>
      </c>
      <c r="F89" s="70">
        <v>5.4522619987133094</v>
      </c>
      <c r="G89" s="70">
        <v>4.5992280410195914</v>
      </c>
      <c r="H89" s="72">
        <v>5.7618775827719597</v>
      </c>
    </row>
    <row r="90" spans="1:8" ht="14.25">
      <c r="A90" s="49">
        <v>38200</v>
      </c>
      <c r="B90" s="69">
        <v>4.8502288370756332</v>
      </c>
      <c r="C90" s="70">
        <v>6.7304073516351899</v>
      </c>
      <c r="D90" s="70">
        <v>3.9700390503913296</v>
      </c>
      <c r="E90" s="70">
        <v>16.242319543848915</v>
      </c>
      <c r="F90" s="70">
        <v>5.4778549110276558</v>
      </c>
      <c r="G90" s="70">
        <v>4.7121200612791334</v>
      </c>
      <c r="H90" s="72">
        <v>5.5626449028649549</v>
      </c>
    </row>
    <row r="91" spans="1:8" ht="14.25">
      <c r="A91" s="49">
        <v>38169</v>
      </c>
      <c r="B91" s="69">
        <v>4.8475391217778752</v>
      </c>
      <c r="C91" s="70">
        <v>6.5642904658935768</v>
      </c>
      <c r="D91" s="70">
        <v>4.2130855106491616</v>
      </c>
      <c r="E91" s="70">
        <v>21.064132828415925</v>
      </c>
      <c r="F91" s="70">
        <v>5.2551943124025415</v>
      </c>
      <c r="G91" s="70">
        <v>4.3194333576007411</v>
      </c>
      <c r="H91" s="72">
        <v>5.5889300379866027</v>
      </c>
    </row>
    <row r="92" spans="1:8" ht="14.25">
      <c r="A92" s="49">
        <v>38139</v>
      </c>
      <c r="B92" s="69">
        <v>4.8048707356877234</v>
      </c>
      <c r="C92" s="70">
        <v>6.8645370146494145</v>
      </c>
      <c r="D92" s="70">
        <v>4.0020589588042448</v>
      </c>
      <c r="E92" s="70">
        <v>18.731139507613939</v>
      </c>
      <c r="F92" s="70">
        <v>4.9966405409417813</v>
      </c>
      <c r="G92" s="70">
        <v>5.9807676187636591</v>
      </c>
      <c r="H92" s="72">
        <v>5.6615902173827148</v>
      </c>
    </row>
    <row r="93" spans="1:8" ht="14.25">
      <c r="A93" s="49">
        <v>38108</v>
      </c>
      <c r="B93" s="69">
        <v>4.8839198179967385</v>
      </c>
      <c r="C93" s="70">
        <v>6.7370147378644232</v>
      </c>
      <c r="D93" s="70">
        <v>4.1256339978892766</v>
      </c>
      <c r="E93" s="70">
        <v>18.581951210842011</v>
      </c>
      <c r="F93" s="70">
        <v>6.2852197225168744</v>
      </c>
      <c r="G93" s="70">
        <v>4.8334512133812373</v>
      </c>
      <c r="H93" s="72">
        <v>5.6735572044994171</v>
      </c>
    </row>
    <row r="94" spans="1:8" ht="14.25">
      <c r="A94" s="49">
        <v>38078</v>
      </c>
      <c r="B94" s="69">
        <v>4.8437360713333772</v>
      </c>
      <c r="C94" s="70">
        <v>5.4772947981683116</v>
      </c>
      <c r="D94" s="70">
        <v>4.0830181411433362</v>
      </c>
      <c r="E94" s="70">
        <v>18.568117942446069</v>
      </c>
      <c r="F94" s="70">
        <v>5.2498192451526551</v>
      </c>
      <c r="G94" s="70">
        <v>4.4380338345396462</v>
      </c>
      <c r="H94" s="72">
        <v>5.1306935036080166</v>
      </c>
    </row>
    <row r="95" spans="1:8" ht="14.25">
      <c r="A95" s="49">
        <v>38047</v>
      </c>
      <c r="B95" s="69">
        <v>4.8057726614429805</v>
      </c>
      <c r="C95" s="70">
        <v>7.9037898785478751</v>
      </c>
      <c r="D95" s="70">
        <v>4.1146615095079966</v>
      </c>
      <c r="E95" s="70">
        <v>18.335357854932248</v>
      </c>
      <c r="F95" s="70">
        <v>6.3058224310905269</v>
      </c>
      <c r="G95" s="70">
        <v>4.4753201618743761</v>
      </c>
      <c r="H95" s="72">
        <v>6.1675994933420322</v>
      </c>
    </row>
    <row r="96" spans="1:8" ht="14.25">
      <c r="A96" s="49">
        <v>38018</v>
      </c>
      <c r="B96" s="69">
        <v>4.6702552215498843</v>
      </c>
      <c r="C96" s="70">
        <v>6.5516599038670718</v>
      </c>
      <c r="D96" s="70">
        <v>4.0033389359301719</v>
      </c>
      <c r="E96" s="70">
        <v>18.249914635467889</v>
      </c>
      <c r="F96" s="70">
        <v>2.7624743759398247</v>
      </c>
      <c r="G96" s="70">
        <v>4.1248901019401734</v>
      </c>
      <c r="H96" s="72">
        <v>5.4781441596397622</v>
      </c>
    </row>
    <row r="97" spans="1:8" ht="14.25">
      <c r="A97" s="49">
        <v>37987</v>
      </c>
      <c r="B97" s="69">
        <v>4.82099613487539</v>
      </c>
      <c r="C97" s="70">
        <v>6.7329984738746127</v>
      </c>
      <c r="D97" s="70">
        <v>4.7823536080745912</v>
      </c>
      <c r="E97" s="70">
        <v>19.881631157191741</v>
      </c>
      <c r="F97" s="70">
        <v>7.0315240365157168</v>
      </c>
      <c r="G97" s="70">
        <v>4.4304517331977289</v>
      </c>
      <c r="H97" s="72">
        <v>5.823823173826475</v>
      </c>
    </row>
    <row r="98" spans="1:8" ht="14.25">
      <c r="A98" s="49">
        <v>37956</v>
      </c>
      <c r="B98" s="69">
        <v>4.562276431680953</v>
      </c>
      <c r="C98" s="70">
        <v>6.9932084986710201</v>
      </c>
      <c r="D98" s="70">
        <v>4.276898073765393</v>
      </c>
      <c r="E98" s="70">
        <v>18.031504076389368</v>
      </c>
      <c r="F98" s="70">
        <v>5.8361406208577691</v>
      </c>
      <c r="G98" s="70">
        <v>4.1426254387032513</v>
      </c>
      <c r="H98" s="72">
        <v>5.6617604857468633</v>
      </c>
    </row>
    <row r="99" spans="1:8" ht="14.25">
      <c r="A99" s="49">
        <v>37926</v>
      </c>
      <c r="B99" s="69">
        <v>4.7621317069471401</v>
      </c>
      <c r="C99" s="70">
        <v>6.6742306901450705</v>
      </c>
      <c r="D99" s="70">
        <v>3.9409612843708621</v>
      </c>
      <c r="E99" s="70">
        <v>18.740933596514925</v>
      </c>
      <c r="F99" s="70">
        <v>7.7613451041129604</v>
      </c>
      <c r="G99" s="70">
        <v>4.1500135230993171</v>
      </c>
      <c r="H99" s="72">
        <v>5.6177809888464996</v>
      </c>
    </row>
    <row r="100" spans="1:8" ht="14.25">
      <c r="A100" s="49">
        <v>37895</v>
      </c>
      <c r="B100" s="69">
        <v>4.659562429408763</v>
      </c>
      <c r="C100" s="70">
        <v>6.8393632102902888</v>
      </c>
      <c r="D100" s="70">
        <v>4.1743817459298684</v>
      </c>
      <c r="E100" s="70">
        <v>18.262984135942169</v>
      </c>
      <c r="F100" s="70">
        <v>4.2669662223328535</v>
      </c>
      <c r="G100" s="70">
        <v>4.2170416642164996</v>
      </c>
      <c r="H100" s="72">
        <v>5.574864556640569</v>
      </c>
    </row>
    <row r="101" spans="1:8" ht="14.25">
      <c r="A101" s="49">
        <v>37865</v>
      </c>
      <c r="B101" s="69">
        <v>4.6332452482877633</v>
      </c>
      <c r="C101" s="70">
        <v>6.7099512398491985</v>
      </c>
      <c r="D101" s="70">
        <v>4.304547740884491</v>
      </c>
      <c r="E101" s="70">
        <v>19.02817989230028</v>
      </c>
      <c r="F101" s="70">
        <v>5.3131570425015093</v>
      </c>
      <c r="G101" s="70">
        <v>4.467663877554668</v>
      </c>
      <c r="H101" s="72">
        <v>5.6088539001182189</v>
      </c>
    </row>
    <row r="102" spans="1:8" ht="14.25">
      <c r="A102" s="49">
        <v>37834</v>
      </c>
      <c r="B102" s="69">
        <v>4.8346163982118444</v>
      </c>
      <c r="C102" s="70">
        <v>6.4018467462439137</v>
      </c>
      <c r="D102" s="70">
        <v>4.1798395528365946</v>
      </c>
      <c r="E102" s="70">
        <v>18.469634000497575</v>
      </c>
      <c r="F102" s="70">
        <v>5.2688711459510307</v>
      </c>
      <c r="G102" s="70">
        <v>3.9350354319805945</v>
      </c>
      <c r="H102" s="72">
        <v>5.5347380956834691</v>
      </c>
    </row>
    <row r="103" spans="1:8" ht="14.25">
      <c r="A103" s="49">
        <v>37803</v>
      </c>
      <c r="B103" s="69">
        <v>4.811903118564036</v>
      </c>
      <c r="C103" s="70">
        <v>6.7407975125216</v>
      </c>
      <c r="D103" s="70">
        <v>4.2330712631364857</v>
      </c>
      <c r="E103" s="70">
        <v>18.049128044771447</v>
      </c>
      <c r="F103" s="70">
        <v>10.176164416495826</v>
      </c>
      <c r="G103" s="70">
        <v>4.3491648899540944</v>
      </c>
      <c r="H103" s="72">
        <v>5.6311628370495166</v>
      </c>
    </row>
    <row r="104" spans="1:8" ht="14.25">
      <c r="A104" s="49">
        <v>37773</v>
      </c>
      <c r="B104" s="69">
        <v>4.8433063616804164</v>
      </c>
      <c r="C104" s="70">
        <v>6.7607736241216241</v>
      </c>
      <c r="D104" s="70">
        <v>4.4883352700753356</v>
      </c>
      <c r="E104" s="70">
        <v>19.369283434334093</v>
      </c>
      <c r="F104" s="70">
        <v>7.2843179049939106</v>
      </c>
      <c r="G104" s="70">
        <v>4.2645363699744365</v>
      </c>
      <c r="H104" s="72">
        <v>5.7646038632429928</v>
      </c>
    </row>
    <row r="105" spans="1:8" ht="14.25">
      <c r="A105" s="49">
        <v>37742</v>
      </c>
      <c r="B105" s="69">
        <v>4.75765267318996</v>
      </c>
      <c r="C105" s="70">
        <v>6.5757752617893264</v>
      </c>
      <c r="D105" s="70">
        <v>4.2012682404125012</v>
      </c>
      <c r="E105" s="70">
        <v>18.809750659750662</v>
      </c>
      <c r="F105" s="70">
        <v>-7.7341164186896378</v>
      </c>
      <c r="G105" s="70">
        <v>4.0288767923526283</v>
      </c>
      <c r="H105" s="72">
        <v>5.5588468447830568</v>
      </c>
    </row>
    <row r="106" spans="1:8" ht="14.25">
      <c r="A106" s="49">
        <v>37712</v>
      </c>
      <c r="B106" s="69">
        <v>4.8120984914188814</v>
      </c>
      <c r="C106" s="70">
        <v>6.8453268379647074</v>
      </c>
      <c r="D106" s="70">
        <v>4.2778967642964005</v>
      </c>
      <c r="E106" s="70">
        <v>18.044160482374767</v>
      </c>
      <c r="F106" s="70">
        <v>4.5721402949382224</v>
      </c>
      <c r="G106" s="70">
        <v>4.2972222222222225</v>
      </c>
      <c r="H106" s="72">
        <v>5.7273190923305117</v>
      </c>
    </row>
    <row r="107" spans="1:8" ht="14.25">
      <c r="A107" s="49">
        <v>37681</v>
      </c>
      <c r="B107" s="69">
        <v>4.7220364172186713</v>
      </c>
      <c r="C107" s="70">
        <v>6.7137787220123704</v>
      </c>
      <c r="D107" s="70">
        <v>4.6187121838038951</v>
      </c>
      <c r="E107" s="70">
        <v>19.179942943910184</v>
      </c>
      <c r="F107" s="70">
        <v>5.6198036006546648</v>
      </c>
      <c r="G107" s="70">
        <v>4.202669537136706</v>
      </c>
      <c r="H107" s="72">
        <v>5.7330381332303881</v>
      </c>
    </row>
    <row r="108" spans="1:8" ht="14.25">
      <c r="A108" s="49">
        <v>37653</v>
      </c>
      <c r="B108" s="69">
        <v>4.7801621941642312</v>
      </c>
      <c r="C108" s="70">
        <v>6.6588063827975539</v>
      </c>
      <c r="D108" s="70">
        <v>4.3383448688665887</v>
      </c>
      <c r="E108" s="70">
        <v>18.501941559071934</v>
      </c>
      <c r="F108" s="70">
        <v>6.0504160363086239</v>
      </c>
      <c r="G108" s="70">
        <v>4.2031217811583863</v>
      </c>
      <c r="H108" s="72">
        <v>5.6531011954737078</v>
      </c>
    </row>
    <row r="109" spans="1:8" ht="14.25">
      <c r="A109" s="49">
        <v>37622</v>
      </c>
      <c r="B109" s="69">
        <v>4.6893338569574876</v>
      </c>
      <c r="C109" s="70">
        <v>6.8813164832298641</v>
      </c>
      <c r="D109" s="70">
        <v>4.7731010216175749</v>
      </c>
      <c r="E109" s="70">
        <v>18.213614810693556</v>
      </c>
      <c r="F109" s="70">
        <v>5.1064640823137761</v>
      </c>
      <c r="G109" s="70">
        <v>4.1617754920755807</v>
      </c>
      <c r="H109" s="72">
        <v>5.7677148655271608</v>
      </c>
    </row>
    <row r="110" spans="1:8" ht="14.25">
      <c r="A110" s="49">
        <v>37591</v>
      </c>
      <c r="B110" s="69">
        <v>4.8285141817652759</v>
      </c>
      <c r="C110" s="70">
        <v>6.729262402232207</v>
      </c>
      <c r="D110" s="70">
        <v>4.5703916671057101</v>
      </c>
      <c r="E110" s="70">
        <v>18.055365907672616</v>
      </c>
      <c r="F110" s="70">
        <v>5.5624692287970809</v>
      </c>
      <c r="G110" s="70">
        <v>4.1422392054794717</v>
      </c>
      <c r="H110" s="72">
        <v>5.7326791243061725</v>
      </c>
    </row>
    <row r="111" spans="1:8" ht="14.25">
      <c r="A111" s="49">
        <v>37561</v>
      </c>
      <c r="B111" s="69">
        <v>4.8319816216448546</v>
      </c>
      <c r="C111" s="70">
        <v>6.695649124930461</v>
      </c>
      <c r="D111" s="70">
        <v>4.4831336119597038</v>
      </c>
      <c r="E111" s="70">
        <v>18.731092180973683</v>
      </c>
      <c r="F111" s="70">
        <v>5.717788948208999</v>
      </c>
      <c r="G111" s="70">
        <v>4.0201823152060117</v>
      </c>
      <c r="H111" s="72">
        <v>5.7049356833981806</v>
      </c>
    </row>
    <row r="112" spans="1:8" ht="14.25">
      <c r="A112" s="49">
        <v>37530</v>
      </c>
      <c r="B112" s="69">
        <v>4.8929588765960705</v>
      </c>
      <c r="C112" s="70">
        <v>6.7766141587142794</v>
      </c>
      <c r="D112" s="70">
        <v>4.4538211704965391</v>
      </c>
      <c r="E112" s="70">
        <v>19.108093108140363</v>
      </c>
      <c r="F112" s="70">
        <v>5.6041985304556938</v>
      </c>
      <c r="G112" s="70">
        <v>4.1624519312222681</v>
      </c>
      <c r="H112" s="72">
        <v>5.753450502711412</v>
      </c>
    </row>
    <row r="113" spans="1:8" ht="14.25">
      <c r="A113" s="49">
        <v>37500</v>
      </c>
      <c r="B113" s="69">
        <v>4.8357554170996204</v>
      </c>
      <c r="C113" s="70">
        <v>6.5527069290190605</v>
      </c>
      <c r="D113" s="70">
        <v>4.3854621902960069</v>
      </c>
      <c r="E113" s="70">
        <v>18.294567583387121</v>
      </c>
      <c r="F113" s="70">
        <v>6.814962026420619</v>
      </c>
      <c r="G113" s="70">
        <v>4.2638566894956451</v>
      </c>
      <c r="H113" s="72">
        <v>5.6039959866704132</v>
      </c>
    </row>
    <row r="114" spans="1:8" ht="14.25">
      <c r="A114" s="49">
        <v>37469</v>
      </c>
      <c r="B114" s="69">
        <v>4.8530206750874365</v>
      </c>
      <c r="C114" s="70">
        <v>6.854739998288208</v>
      </c>
      <c r="D114" s="70">
        <v>4.4482363311218531</v>
      </c>
      <c r="E114" s="70">
        <v>18.775768918888943</v>
      </c>
      <c r="F114" s="70">
        <v>5.3469128272315443</v>
      </c>
      <c r="G114" s="70">
        <v>3.8842318920062424</v>
      </c>
      <c r="H114" s="72">
        <v>5.7696313730645263</v>
      </c>
    </row>
    <row r="115" spans="1:8" ht="14.25">
      <c r="A115" s="49">
        <v>37438</v>
      </c>
      <c r="B115" s="69">
        <v>4.8548908382187754</v>
      </c>
      <c r="C115" s="70">
        <v>6.7174032844178724</v>
      </c>
      <c r="D115" s="70">
        <v>4.5961854073895241</v>
      </c>
      <c r="E115" s="70">
        <v>18.885075018479775</v>
      </c>
      <c r="F115" s="70">
        <v>6.0718164857752992</v>
      </c>
      <c r="G115" s="70">
        <v>4.1068828766785765</v>
      </c>
      <c r="H115" s="72">
        <v>5.7110832955629292</v>
      </c>
    </row>
    <row r="116" spans="1:8" ht="14.25">
      <c r="A116" s="49">
        <v>37408</v>
      </c>
      <c r="B116" s="69">
        <v>4.8272443117330104</v>
      </c>
      <c r="C116" s="70">
        <v>6.7323397833251457</v>
      </c>
      <c r="D116" s="70">
        <v>4.4314605028266927</v>
      </c>
      <c r="E116" s="70">
        <v>18.74102902975892</v>
      </c>
      <c r="F116" s="70">
        <v>7.1129022277227723</v>
      </c>
      <c r="G116" s="70">
        <v>2.8609865470852021</v>
      </c>
      <c r="H116" s="72">
        <v>5.6904810045240657</v>
      </c>
    </row>
    <row r="117" spans="1:8" ht="14.25">
      <c r="A117" s="49">
        <v>37377</v>
      </c>
      <c r="B117" s="69">
        <v>4.8639777707235563</v>
      </c>
      <c r="C117" s="70">
        <v>6.5697619301229526</v>
      </c>
      <c r="D117" s="70">
        <v>4.6091415449044781</v>
      </c>
      <c r="E117" s="70">
        <v>18.704508309613445</v>
      </c>
      <c r="F117" s="70">
        <v>5.4442433019551046</v>
      </c>
      <c r="G117" s="70">
        <v>7.1750544522741837</v>
      </c>
      <c r="H117" s="72">
        <v>5.7354985610500258</v>
      </c>
    </row>
    <row r="118" spans="1:8" ht="14.25">
      <c r="A118" s="49">
        <v>37347</v>
      </c>
      <c r="B118" s="69">
        <v>4.8817575968670948</v>
      </c>
      <c r="C118" s="70">
        <v>6.9169875426457477</v>
      </c>
      <c r="D118" s="70">
        <v>4.6006802096529276</v>
      </c>
      <c r="E118" s="70">
        <v>21.055431582945587</v>
      </c>
      <c r="F118" s="70">
        <v>8.923121149897332</v>
      </c>
      <c r="G118" s="70">
        <v>4.0572703238598811</v>
      </c>
      <c r="H118" s="72">
        <v>5.8928275022010732</v>
      </c>
    </row>
    <row r="119" spans="1:8" ht="14.25">
      <c r="A119" s="49">
        <v>37316</v>
      </c>
      <c r="B119" s="69">
        <v>4.7900379337409422</v>
      </c>
      <c r="C119" s="70">
        <v>6.7522383417445875</v>
      </c>
      <c r="D119" s="70">
        <v>4.4585628462686833</v>
      </c>
      <c r="E119" s="70">
        <v>14.116022198353026</v>
      </c>
      <c r="F119" s="70">
        <v>4.6577855382087101</v>
      </c>
      <c r="G119" s="70">
        <v>4.3219434140664772</v>
      </c>
      <c r="H119" s="72">
        <v>5.6819150821562845</v>
      </c>
    </row>
    <row r="120" spans="1:8" ht="14.25">
      <c r="A120" s="49">
        <v>37288</v>
      </c>
      <c r="B120" s="69">
        <v>4.8760947186706822</v>
      </c>
      <c r="C120" s="70">
        <v>6.8342339642504486</v>
      </c>
      <c r="D120" s="70">
        <v>4.753344766617813</v>
      </c>
      <c r="E120" s="70">
        <v>18.801149767073049</v>
      </c>
      <c r="F120" s="70">
        <v>5.5312752452394687</v>
      </c>
      <c r="G120" s="70">
        <v>4.6107243429286608</v>
      </c>
      <c r="H120" s="72">
        <v>5.8630305827499161</v>
      </c>
    </row>
    <row r="121" spans="1:8" ht="14.25">
      <c r="A121" s="49">
        <v>37257</v>
      </c>
      <c r="B121" s="69">
        <v>4.8305146627523774</v>
      </c>
      <c r="C121" s="70">
        <v>6.6614368360891181</v>
      </c>
      <c r="D121" s="70">
        <v>5.0597951741689817</v>
      </c>
      <c r="E121" s="70">
        <v>17.825230558057736</v>
      </c>
      <c r="F121" s="70">
        <v>6.8110896817743489</v>
      </c>
      <c r="G121" s="70">
        <v>2.7671548910981256</v>
      </c>
      <c r="H121" s="72">
        <v>5.8019333676806708</v>
      </c>
    </row>
    <row r="122" spans="1:8" ht="14.25">
      <c r="A122" s="49">
        <v>37226</v>
      </c>
      <c r="B122" s="69">
        <v>5.056677714294981</v>
      </c>
      <c r="C122" s="70">
        <v>6.7663708657546247</v>
      </c>
      <c r="D122" s="70">
        <v>4.5078482873947312</v>
      </c>
      <c r="E122" s="70">
        <v>17.348557926532205</v>
      </c>
      <c r="F122" s="70">
        <v>7.247370304114491</v>
      </c>
      <c r="G122" s="70">
        <v>5.6456694426649587</v>
      </c>
      <c r="H122" s="72">
        <v>5.8263846385854023</v>
      </c>
    </row>
    <row r="123" spans="1:8" ht="14.25">
      <c r="A123" s="49">
        <v>37196</v>
      </c>
      <c r="B123" s="69">
        <v>4.8047519938738938</v>
      </c>
      <c r="C123" s="70">
        <v>6.694069486841542</v>
      </c>
      <c r="D123" s="70">
        <v>4.7096952457326227</v>
      </c>
      <c r="E123" s="70">
        <v>38.149738171796052</v>
      </c>
      <c r="F123" s="70">
        <v>4.3741260593220339</v>
      </c>
      <c r="G123" s="70">
        <v>1.8948333333333334</v>
      </c>
      <c r="H123" s="72">
        <v>5.7537233549815463</v>
      </c>
    </row>
    <row r="124" spans="1:8" ht="14.25">
      <c r="A124" s="49">
        <v>37165</v>
      </c>
      <c r="B124" s="69">
        <v>4.7499399398603392</v>
      </c>
      <c r="C124" s="70">
        <v>6.5596590173448837</v>
      </c>
      <c r="D124" s="70">
        <v>4.5246551515631088</v>
      </c>
      <c r="E124" s="70">
        <v>17.757305220010554</v>
      </c>
      <c r="F124" s="70">
        <v>6.390368349249659</v>
      </c>
      <c r="G124" s="70">
        <v>4.3636633663366338</v>
      </c>
      <c r="H124" s="72">
        <v>5.6927449531340146</v>
      </c>
    </row>
    <row r="125" spans="1:8" ht="14.25">
      <c r="A125" s="49">
        <v>37135</v>
      </c>
      <c r="B125" s="69">
        <v>4.8564605229168558</v>
      </c>
      <c r="C125" s="70">
        <v>6.7426845085461418</v>
      </c>
      <c r="D125" s="70">
        <v>4.5232410578852171</v>
      </c>
      <c r="E125" s="70">
        <v>18.986526917579798</v>
      </c>
      <c r="F125" s="70">
        <v>6.3854545454545457</v>
      </c>
      <c r="G125" s="70">
        <v>4.4370572410700939</v>
      </c>
      <c r="H125" s="72">
        <v>5.737577825048521</v>
      </c>
    </row>
    <row r="126" spans="1:8" ht="14.25">
      <c r="A126" s="49">
        <v>37104</v>
      </c>
      <c r="B126" s="69">
        <v>4.8125634385451495</v>
      </c>
      <c r="C126" s="70">
        <v>6.6700487778539514</v>
      </c>
      <c r="D126" s="70">
        <v>4.5779537165239166</v>
      </c>
      <c r="E126" s="70">
        <v>19.504680468046804</v>
      </c>
      <c r="F126" s="70">
        <v>6.0422144317849842</v>
      </c>
      <c r="G126" s="70">
        <v>3.9930132259919495</v>
      </c>
      <c r="H126" s="72">
        <v>5.6812080837418168</v>
      </c>
    </row>
    <row r="127" spans="1:8" ht="14.25">
      <c r="A127" s="49">
        <v>37073</v>
      </c>
      <c r="B127" s="69">
        <v>4.8592599187604089</v>
      </c>
      <c r="C127" s="70">
        <v>6.7881428487578814</v>
      </c>
      <c r="D127" s="70">
        <v>4.6808653870100709</v>
      </c>
      <c r="E127" s="70">
        <v>17.556171612113797</v>
      </c>
      <c r="F127" s="70">
        <v>6.037613454351308</v>
      </c>
      <c r="G127" s="70">
        <v>4.6938244341036359</v>
      </c>
      <c r="H127" s="72">
        <v>5.804596243299688</v>
      </c>
    </row>
    <row r="128" spans="1:8" ht="14.25">
      <c r="A128" s="49">
        <v>37043</v>
      </c>
      <c r="B128" s="69">
        <v>4.8735605299726208</v>
      </c>
      <c r="C128" s="70">
        <v>6.5632696633497272</v>
      </c>
      <c r="D128" s="70">
        <v>4.5615417362959949</v>
      </c>
      <c r="E128" s="70">
        <v>18.665742139897638</v>
      </c>
      <c r="F128" s="70">
        <v>5.9713934174100283</v>
      </c>
      <c r="G128" s="70">
        <v>4.2528594334580436</v>
      </c>
      <c r="H128" s="72">
        <v>5.6826445839371083</v>
      </c>
    </row>
    <row r="129" spans="1:8" ht="14.25">
      <c r="A129" s="49">
        <v>37012</v>
      </c>
      <c r="B129" s="69">
        <v>4.8771751520092037</v>
      </c>
      <c r="C129" s="70">
        <v>6.7400563468650265</v>
      </c>
      <c r="D129" s="70">
        <v>4.5976275752911704</v>
      </c>
      <c r="E129" s="70">
        <v>28.466875055818523</v>
      </c>
      <c r="F129" s="70">
        <v>5.9024985803520726</v>
      </c>
      <c r="G129" s="70">
        <v>4.1836171344951438</v>
      </c>
      <c r="H129" s="72">
        <v>5.748163831764626</v>
      </c>
    </row>
    <row r="130" spans="1:8" ht="14.25">
      <c r="A130" s="49">
        <v>36982</v>
      </c>
      <c r="B130" s="69">
        <v>4.9111941543750994</v>
      </c>
      <c r="C130" s="70">
        <v>7.070439816843578</v>
      </c>
      <c r="D130" s="70">
        <v>4.9129259870890261</v>
      </c>
      <c r="E130" s="70">
        <v>20.652289452166801</v>
      </c>
      <c r="F130" s="70">
        <v>6.3538841581276637</v>
      </c>
      <c r="G130" s="70">
        <v>4.3476928495949281</v>
      </c>
      <c r="H130" s="72">
        <v>6.0984692545287551</v>
      </c>
    </row>
    <row r="131" spans="1:8" ht="14.25">
      <c r="A131" s="49">
        <v>36951</v>
      </c>
      <c r="B131" s="69">
        <v>4.8569936032814942</v>
      </c>
      <c r="C131" s="70">
        <v>6.9096934266296346</v>
      </c>
      <c r="D131" s="70">
        <v>3.8449417883765249</v>
      </c>
      <c r="E131" s="70">
        <v>17.83029673029673</v>
      </c>
      <c r="F131" s="70">
        <v>5.2860794044665003</v>
      </c>
      <c r="G131" s="70">
        <v>4.0714827167980596</v>
      </c>
      <c r="H131" s="72">
        <v>5.6309259934103215</v>
      </c>
    </row>
    <row r="132" spans="1:8" ht="14.25">
      <c r="A132" s="49">
        <v>36923</v>
      </c>
      <c r="B132" s="69">
        <v>4.7980477807400712</v>
      </c>
      <c r="C132" s="70">
        <v>7.0505527843411802</v>
      </c>
      <c r="D132" s="70">
        <v>4.5419804325782653</v>
      </c>
      <c r="E132" s="70">
        <v>21.638686968764667</v>
      </c>
      <c r="F132" s="70">
        <v>5.3854799015586545</v>
      </c>
      <c r="G132" s="70">
        <v>4.1968426740775051</v>
      </c>
      <c r="H132" s="72">
        <v>5.8675296787061173</v>
      </c>
    </row>
    <row r="133" spans="1:8" ht="14.25">
      <c r="A133" s="49">
        <v>36892</v>
      </c>
      <c r="B133" s="69">
        <v>4.8488322639102055</v>
      </c>
      <c r="C133" s="70">
        <v>6.9252116485755435</v>
      </c>
      <c r="D133" s="70">
        <v>4.6434885494355935</v>
      </c>
      <c r="E133" s="70">
        <v>13.539545703338806</v>
      </c>
      <c r="F133" s="70">
        <v>7.068037602820211</v>
      </c>
      <c r="G133" s="70">
        <v>4.321203911721951</v>
      </c>
      <c r="H133" s="72">
        <v>5.758187984529699</v>
      </c>
    </row>
    <row r="134" spans="1:8" ht="14.25">
      <c r="A134" s="49">
        <v>36861</v>
      </c>
      <c r="B134" s="69">
        <v>4.8062465670327885</v>
      </c>
      <c r="C134" s="70">
        <v>6.4163780804682169</v>
      </c>
      <c r="D134" s="70">
        <v>4.4796926068671441</v>
      </c>
      <c r="E134" s="70">
        <v>17.04355963302752</v>
      </c>
      <c r="F134" s="70">
        <v>5.0994444444444449</v>
      </c>
      <c r="G134" s="70">
        <v>6.1913924050632909</v>
      </c>
      <c r="H134" s="72">
        <v>5.5955545351670226</v>
      </c>
    </row>
    <row r="135" spans="1:8" ht="14.25">
      <c r="A135" s="49">
        <v>36831</v>
      </c>
      <c r="B135" s="69">
        <v>4.8374107154219397</v>
      </c>
      <c r="C135" s="70">
        <v>6.9561361220302116</v>
      </c>
      <c r="D135" s="70">
        <v>4.5213842069044956</v>
      </c>
      <c r="E135" s="70">
        <v>18.183214285714286</v>
      </c>
      <c r="F135" s="70">
        <v>6.2717777777777775</v>
      </c>
      <c r="G135" s="70">
        <v>3.3077746478873236</v>
      </c>
      <c r="H135" s="72">
        <v>5.8074650736906044</v>
      </c>
    </row>
    <row r="136" spans="1:8" ht="14.25">
      <c r="A136" s="49">
        <v>36800</v>
      </c>
      <c r="B136" s="69">
        <v>4.9057576318415874</v>
      </c>
      <c r="C136" s="70">
        <v>6.7186138167982188</v>
      </c>
      <c r="D136" s="70">
        <v>4.4339057056241797</v>
      </c>
      <c r="E136" s="70">
        <v>18.48129716981132</v>
      </c>
      <c r="F136" s="70">
        <v>6.1287352941176474</v>
      </c>
      <c r="G136" s="70">
        <v>2.8839166666666665</v>
      </c>
      <c r="H136" s="72">
        <v>5.691748564127435</v>
      </c>
    </row>
    <row r="137" spans="1:8" ht="14.25">
      <c r="A137" s="49">
        <v>36770</v>
      </c>
      <c r="B137" s="69">
        <v>4.7808621403995462</v>
      </c>
      <c r="C137" s="70">
        <v>6.6322482949180861</v>
      </c>
      <c r="D137" s="70">
        <v>4.7973649867862891</v>
      </c>
      <c r="E137" s="70">
        <v>17.671263888888888</v>
      </c>
      <c r="F137" s="70">
        <v>6.2268857142857144</v>
      </c>
      <c r="G137" s="70">
        <v>3.2474042553191489</v>
      </c>
      <c r="H137" s="72">
        <v>5.6872875857812071</v>
      </c>
    </row>
    <row r="138" spans="1:8" ht="14.25">
      <c r="A138" s="49">
        <v>36739</v>
      </c>
      <c r="B138" s="69">
        <v>4.9387538019179953</v>
      </c>
      <c r="C138" s="70">
        <v>6.7638586470432207</v>
      </c>
      <c r="D138" s="70">
        <v>3.9042752697523984</v>
      </c>
      <c r="E138" s="70">
        <v>17.678304054054053</v>
      </c>
      <c r="F138" s="70">
        <v>6.2325294117647063</v>
      </c>
      <c r="G138" s="70">
        <v>3.9396704545454546</v>
      </c>
      <c r="H138" s="72">
        <v>5.6380067790272044</v>
      </c>
    </row>
    <row r="139" spans="1:8" ht="14.25">
      <c r="A139" s="49">
        <v>36708</v>
      </c>
      <c r="B139" s="69">
        <v>4.7985818925062391</v>
      </c>
      <c r="C139" s="70">
        <v>6.3248504107567385</v>
      </c>
      <c r="D139" s="70">
        <v>4.4642726669608752</v>
      </c>
      <c r="E139" s="70">
        <v>16.413043478260867</v>
      </c>
      <c r="F139" s="70">
        <v>4.7219999999999995</v>
      </c>
      <c r="G139" s="70">
        <v>3.9645390070921986</v>
      </c>
      <c r="H139" s="72">
        <v>5.505985924460707</v>
      </c>
    </row>
    <row r="140" spans="1:8" ht="14.25">
      <c r="A140" s="49">
        <v>36678</v>
      </c>
      <c r="B140" s="69">
        <v>4.7125643074320056</v>
      </c>
      <c r="C140" s="70">
        <v>6.3863306434563647</v>
      </c>
      <c r="D140" s="70">
        <v>4.2775255861197268</v>
      </c>
      <c r="E140" s="70">
        <v>20.196969696969695</v>
      </c>
      <c r="F140" s="70">
        <v>5.7941176470588234</v>
      </c>
      <c r="G140" s="70">
        <v>6.962025316455696</v>
      </c>
      <c r="H140" s="72">
        <v>5.5034728401527442</v>
      </c>
    </row>
    <row r="141" spans="1:8" ht="14.25">
      <c r="A141" s="49">
        <v>36647</v>
      </c>
      <c r="B141" s="69">
        <v>5.0036170945528564</v>
      </c>
      <c r="C141" s="70">
        <v>7.0929162687798613</v>
      </c>
      <c r="D141" s="70">
        <v>4.6981339782975331</v>
      </c>
      <c r="E141" s="70">
        <v>20.178403755868544</v>
      </c>
      <c r="F141" s="70">
        <v>5.628571428571429</v>
      </c>
      <c r="G141" s="70">
        <v>4.3053892215568865</v>
      </c>
      <c r="H141" s="72">
        <v>5.9595108610229159</v>
      </c>
    </row>
    <row r="142" spans="1:8" ht="14.25">
      <c r="A142" s="49">
        <v>36617</v>
      </c>
      <c r="B142" s="69">
        <v>4.9944452596055084</v>
      </c>
      <c r="C142" s="70">
        <v>7.3389815319072671</v>
      </c>
      <c r="D142" s="70">
        <v>4.7592695074709468</v>
      </c>
      <c r="E142" s="70">
        <v>13.748858447488585</v>
      </c>
      <c r="F142" s="70">
        <v>5.9090909090909092</v>
      </c>
      <c r="G142" s="70">
        <v>4.8017241379310338</v>
      </c>
      <c r="H142" s="72">
        <v>6.0281704357627408</v>
      </c>
    </row>
    <row r="143" spans="1:8" ht="14.25">
      <c r="A143" s="49">
        <v>36586</v>
      </c>
      <c r="B143" s="69">
        <v>5.0330822057111702</v>
      </c>
      <c r="C143" s="70">
        <v>6.9941641550548104</v>
      </c>
      <c r="D143" s="70">
        <v>4.8393720010575407</v>
      </c>
      <c r="E143" s="70">
        <v>19.281690140845072</v>
      </c>
      <c r="F143" s="70">
        <v>5.8108108108108114</v>
      </c>
      <c r="G143" s="70">
        <v>4.5</v>
      </c>
      <c r="H143" s="72">
        <v>5.9983823629458044</v>
      </c>
    </row>
    <row r="144" spans="1:8" ht="14.25">
      <c r="A144" s="49">
        <v>36557</v>
      </c>
      <c r="B144" s="69">
        <v>4.9730013364786929</v>
      </c>
      <c r="C144" s="70">
        <v>7.5106869379436931</v>
      </c>
      <c r="D144" s="70">
        <v>4.9028998859081279</v>
      </c>
      <c r="E144" s="70">
        <v>16.438095238095237</v>
      </c>
      <c r="F144" s="70">
        <v>5.7878787878787881</v>
      </c>
      <c r="G144" s="70">
        <v>4.5984848484848486</v>
      </c>
      <c r="H144" s="72">
        <v>6.154766274838102</v>
      </c>
    </row>
    <row r="145" spans="1:8" ht="14.25">
      <c r="A145" s="49">
        <v>36526</v>
      </c>
      <c r="B145" s="69">
        <v>4.9844667692609184</v>
      </c>
      <c r="C145" s="70">
        <v>7.2208491239633101</v>
      </c>
      <c r="D145" s="70">
        <v>5.2060062579754227</v>
      </c>
      <c r="E145" s="70">
        <v>18.41090909090909</v>
      </c>
      <c r="F145" s="70">
        <v>6.0000000000000009</v>
      </c>
      <c r="G145" s="70">
        <v>4.783018867924528</v>
      </c>
      <c r="H145" s="72">
        <v>6.1718123539529017</v>
      </c>
    </row>
    <row r="146" spans="1:8" ht="14.25">
      <c r="A146" s="49">
        <v>36495</v>
      </c>
      <c r="B146" s="69">
        <v>4.9577105564203059</v>
      </c>
      <c r="C146" s="70">
        <v>7.2627378981587016</v>
      </c>
      <c r="D146" s="70">
        <v>4.7535264400007247</v>
      </c>
      <c r="E146" s="70">
        <v>19.558659217877093</v>
      </c>
      <c r="F146" s="70">
        <v>6.5151515151515156</v>
      </c>
      <c r="G146" s="70">
        <v>4.4822695035460995</v>
      </c>
      <c r="H146" s="72">
        <v>5.9924014219829624</v>
      </c>
    </row>
    <row r="147" spans="1:8" ht="14.25">
      <c r="A147" s="49">
        <v>36465</v>
      </c>
      <c r="B147" s="69">
        <v>4.9950125907192549</v>
      </c>
      <c r="C147" s="70">
        <v>7.200764121395399</v>
      </c>
      <c r="D147" s="70">
        <v>5.1864494222947437</v>
      </c>
      <c r="E147" s="70">
        <v>14.994063167893612</v>
      </c>
      <c r="F147" s="70">
        <v>5.8636626227614101</v>
      </c>
      <c r="G147" s="70">
        <v>4.7224278312361214</v>
      </c>
      <c r="H147" s="72">
        <v>6.0374628556656571</v>
      </c>
    </row>
    <row r="148" spans="1:8" ht="14.25">
      <c r="A148" s="49">
        <v>36434</v>
      </c>
      <c r="B148" s="69">
        <v>5.0121016538926986</v>
      </c>
      <c r="C148" s="70">
        <v>7.0608175027635607</v>
      </c>
      <c r="D148" s="70">
        <v>4.7761591535190053</v>
      </c>
      <c r="E148" s="70">
        <v>17.597666607742621</v>
      </c>
      <c r="F148" s="70">
        <v>5.8594917787742906</v>
      </c>
      <c r="G148" s="70">
        <v>4.4725852081368718</v>
      </c>
      <c r="H148" s="72">
        <v>5.9454332682916968</v>
      </c>
    </row>
    <row r="149" spans="1:8" ht="14.25">
      <c r="A149" s="49">
        <v>36404</v>
      </c>
      <c r="B149" s="69">
        <v>5.0381249766910434</v>
      </c>
      <c r="C149" s="70">
        <v>7.3130159478782097</v>
      </c>
      <c r="D149" s="70">
        <v>5.0158089744108487</v>
      </c>
      <c r="E149" s="70">
        <v>19.116102816965714</v>
      </c>
      <c r="F149" s="70">
        <v>5.9244730358609363</v>
      </c>
      <c r="G149" s="70">
        <v>4.8307086023119652</v>
      </c>
      <c r="H149" s="72">
        <v>6.1170367069751306</v>
      </c>
    </row>
    <row r="150" spans="1:8" ht="14.25">
      <c r="A150" s="49">
        <v>36373</v>
      </c>
      <c r="B150" s="69">
        <v>5.0220273421488635</v>
      </c>
      <c r="C150" s="70">
        <v>7.0271920802262784</v>
      </c>
      <c r="D150" s="70">
        <v>4.694497966174267</v>
      </c>
      <c r="E150" s="70">
        <v>16.273717588093898</v>
      </c>
      <c r="F150" s="70">
        <v>5.785123966942149</v>
      </c>
      <c r="G150" s="70">
        <v>4.4253669343672115</v>
      </c>
      <c r="H150" s="72">
        <v>5.8655763848676337</v>
      </c>
    </row>
    <row r="151" spans="1:8" ht="14.25">
      <c r="A151" s="55">
        <v>36342</v>
      </c>
      <c r="B151" s="74">
        <v>5.0490610979861357</v>
      </c>
      <c r="C151" s="75">
        <v>7.3136106261116458</v>
      </c>
      <c r="D151" s="75">
        <v>5.0716889149506166</v>
      </c>
      <c r="E151" s="75">
        <v>18.416723508405891</v>
      </c>
      <c r="F151" s="75">
        <v>5.9444444444444446</v>
      </c>
      <c r="G151" s="75">
        <v>4.7033066586139212</v>
      </c>
      <c r="H151" s="77">
        <v>6.1504649908379019</v>
      </c>
    </row>
  </sheetData>
  <hyperlinks>
    <hyperlink ref="J4" location="Indice!A1" display="Regresar al Índice"/>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dimension ref="A2:J151"/>
  <sheetViews>
    <sheetView showGridLines="0" workbookViewId="0">
      <pane xSplit="1" ySplit="4" topLeftCell="B5" activePane="bottomRight" state="frozen"/>
      <selection pane="topRight" activeCell="B1" sqref="B1"/>
      <selection pane="bottomLeft" activeCell="A5" sqref="A5"/>
      <selection pane="bottomRight" activeCell="B5" sqref="B5:H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7109375" customWidth="1"/>
    <col min="6" max="6" width="10" bestFit="1" customWidth="1"/>
    <col min="7" max="8" width="8.28515625" bestFit="1" customWidth="1"/>
  </cols>
  <sheetData>
    <row r="2" spans="1:10" ht="13.5" thickBot="1"/>
    <row r="3" spans="1:10" ht="14.25">
      <c r="A3" s="43"/>
      <c r="B3" s="61" t="s">
        <v>50</v>
      </c>
      <c r="C3" s="62"/>
      <c r="D3" s="62"/>
      <c r="E3" s="62"/>
      <c r="F3" s="62"/>
      <c r="G3" s="62"/>
      <c r="H3" s="63"/>
    </row>
    <row r="4" spans="1:10" ht="30">
      <c r="A4" s="45" t="s">
        <v>2</v>
      </c>
      <c r="B4" s="46" t="s">
        <v>38</v>
      </c>
      <c r="C4" s="89" t="s">
        <v>39</v>
      </c>
      <c r="D4" s="89" t="s">
        <v>40</v>
      </c>
      <c r="E4" s="66" t="s">
        <v>41</v>
      </c>
      <c r="F4" s="89" t="s">
        <v>42</v>
      </c>
      <c r="G4" s="89" t="s">
        <v>43</v>
      </c>
      <c r="H4" s="90" t="s">
        <v>44</v>
      </c>
      <c r="J4" s="59" t="s">
        <v>69</v>
      </c>
    </row>
    <row r="5" spans="1:10" ht="15">
      <c r="A5" s="49">
        <v>40787</v>
      </c>
      <c r="B5" s="69">
        <v>18.856115936588395</v>
      </c>
      <c r="C5" s="70">
        <v>18.661761009151164</v>
      </c>
      <c r="D5" s="70">
        <v>17.030545678727123</v>
      </c>
      <c r="E5" s="70">
        <v>18.777112087215777</v>
      </c>
      <c r="F5" s="70">
        <v>20.439059607305186</v>
      </c>
      <c r="G5" s="70">
        <v>17.11644291733344</v>
      </c>
      <c r="H5" s="72">
        <v>18.489222323808878</v>
      </c>
      <c r="J5" s="59"/>
    </row>
    <row r="6" spans="1:10" ht="15">
      <c r="A6" s="49">
        <v>40756</v>
      </c>
      <c r="B6" s="69">
        <v>19.019043705757753</v>
      </c>
      <c r="C6" s="70">
        <v>18.304301640071341</v>
      </c>
      <c r="D6" s="70">
        <v>16.965947391325255</v>
      </c>
      <c r="E6" s="70">
        <v>18.145353902581441</v>
      </c>
      <c r="F6" s="70">
        <v>19.607643867641357</v>
      </c>
      <c r="G6" s="70">
        <v>16.544700227494776</v>
      </c>
      <c r="H6" s="72">
        <v>18.379783831668011</v>
      </c>
      <c r="J6" s="59"/>
    </row>
    <row r="7" spans="1:10" ht="15">
      <c r="A7" s="49">
        <v>40725</v>
      </c>
      <c r="B7" s="69">
        <v>17.713833392624856</v>
      </c>
      <c r="C7" s="70">
        <v>17.387125669519065</v>
      </c>
      <c r="D7" s="70">
        <v>15.946771770562584</v>
      </c>
      <c r="E7" s="70">
        <v>18.568804033403374</v>
      </c>
      <c r="F7" s="70">
        <v>18.572450830566414</v>
      </c>
      <c r="G7" s="70">
        <v>15.937235625453999</v>
      </c>
      <c r="H7" s="72">
        <v>17.311628628607647</v>
      </c>
      <c r="J7" s="59"/>
    </row>
    <row r="8" spans="1:10" ht="14.25">
      <c r="A8" s="49">
        <v>40695</v>
      </c>
      <c r="B8" s="69">
        <v>18.469212545252017</v>
      </c>
      <c r="C8" s="70">
        <v>18.116704214921118</v>
      </c>
      <c r="D8" s="70">
        <v>16.511883301586256</v>
      </c>
      <c r="E8" s="70">
        <v>19.642649737078361</v>
      </c>
      <c r="F8" s="70">
        <v>19.807658658204897</v>
      </c>
      <c r="G8" s="70">
        <v>16.364344163959007</v>
      </c>
      <c r="H8" s="72">
        <v>18.017944207699127</v>
      </c>
    </row>
    <row r="9" spans="1:10" ht="14.25">
      <c r="A9" s="49">
        <v>40664</v>
      </c>
      <c r="B9" s="69">
        <v>16.419743047105062</v>
      </c>
      <c r="C9" s="70">
        <v>15.961481881877839</v>
      </c>
      <c r="D9" s="70">
        <v>14.774702391167319</v>
      </c>
      <c r="E9" s="70">
        <v>16.517142907555019</v>
      </c>
      <c r="F9" s="70">
        <v>16.883298159550101</v>
      </c>
      <c r="G9" s="70">
        <v>14.828975700917146</v>
      </c>
      <c r="H9" s="72">
        <v>15.945055383600288</v>
      </c>
    </row>
    <row r="10" spans="1:10" ht="14.25">
      <c r="A10" s="49">
        <v>40634</v>
      </c>
      <c r="B10" s="69">
        <v>16.952027239621486</v>
      </c>
      <c r="C10" s="70">
        <v>16.445259574832232</v>
      </c>
      <c r="D10" s="70">
        <v>15.012174194518307</v>
      </c>
      <c r="E10" s="70">
        <v>17.295087305131197</v>
      </c>
      <c r="F10" s="70">
        <v>18.576149328306869</v>
      </c>
      <c r="G10" s="70">
        <v>14.825434178276661</v>
      </c>
      <c r="H10" s="72">
        <v>16.411413927272999</v>
      </c>
    </row>
    <row r="11" spans="1:10" ht="14.25">
      <c r="A11" s="49">
        <v>40603</v>
      </c>
      <c r="B11" s="69">
        <v>17.051429614940396</v>
      </c>
      <c r="C11" s="70">
        <v>16.643425117093098</v>
      </c>
      <c r="D11" s="70">
        <v>15.174994260779684</v>
      </c>
      <c r="E11" s="70">
        <v>17.524817119632516</v>
      </c>
      <c r="F11" s="70">
        <v>18.43442702944651</v>
      </c>
      <c r="G11" s="70">
        <v>15.287982130925565</v>
      </c>
      <c r="H11" s="72">
        <v>16.553523282420869</v>
      </c>
    </row>
    <row r="12" spans="1:10" ht="14.25">
      <c r="A12" s="49">
        <v>40575</v>
      </c>
      <c r="B12" s="69">
        <v>15.128988883080075</v>
      </c>
      <c r="C12" s="70">
        <v>14.247098630644444</v>
      </c>
      <c r="D12" s="70">
        <v>13.587240883618481</v>
      </c>
      <c r="E12" s="70">
        <v>14.638915087118434</v>
      </c>
      <c r="F12" s="70">
        <v>16.407517765328052</v>
      </c>
      <c r="G12" s="70">
        <v>13.484756567053182</v>
      </c>
      <c r="H12" s="72">
        <v>14.452805216380108</v>
      </c>
    </row>
    <row r="13" spans="1:10" ht="14.25">
      <c r="A13" s="49">
        <v>40544</v>
      </c>
      <c r="B13" s="69">
        <v>14.438727777545033</v>
      </c>
      <c r="C13" s="70">
        <v>14.081955039492652</v>
      </c>
      <c r="D13" s="70">
        <v>13.056454648063728</v>
      </c>
      <c r="E13" s="70">
        <v>14.678118232300822</v>
      </c>
      <c r="F13" s="70">
        <v>14.208058418482644</v>
      </c>
      <c r="G13" s="70">
        <v>12.823949186627642</v>
      </c>
      <c r="H13" s="72">
        <v>14.061301037366611</v>
      </c>
    </row>
    <row r="14" spans="1:10" ht="14.25">
      <c r="A14" s="49">
        <v>40513</v>
      </c>
      <c r="B14" s="69">
        <v>14.070540682000207</v>
      </c>
      <c r="C14" s="70">
        <v>13.746070826575782</v>
      </c>
      <c r="D14" s="70">
        <v>12.103386402357641</v>
      </c>
      <c r="E14" s="70">
        <v>15.903843466113731</v>
      </c>
      <c r="F14" s="70">
        <v>14.952516840323279</v>
      </c>
      <c r="G14" s="70">
        <v>12.377851395988394</v>
      </c>
      <c r="H14" s="72">
        <v>13.643545905675724</v>
      </c>
    </row>
    <row r="15" spans="1:10" ht="14.25">
      <c r="A15" s="49">
        <v>40483</v>
      </c>
      <c r="B15" s="69">
        <v>11.495323929191478</v>
      </c>
      <c r="C15" s="70">
        <v>11.286648641314926</v>
      </c>
      <c r="D15" s="70">
        <v>10.267236507940064</v>
      </c>
      <c r="E15" s="70">
        <v>12.079168721577229</v>
      </c>
      <c r="F15" s="70">
        <v>13.812708054099653</v>
      </c>
      <c r="G15" s="70">
        <v>10.308794216566771</v>
      </c>
      <c r="H15" s="72">
        <v>11.216687932549203</v>
      </c>
    </row>
    <row r="16" spans="1:10" ht="14.25">
      <c r="A16" s="49">
        <v>40452</v>
      </c>
      <c r="B16" s="69">
        <v>13.365527845543873</v>
      </c>
      <c r="C16" s="70">
        <v>12.582959286016946</v>
      </c>
      <c r="D16" s="70">
        <v>11.530045942696605</v>
      </c>
      <c r="E16" s="70">
        <v>12.180114508198146</v>
      </c>
      <c r="F16" s="70">
        <v>12.746152324105783</v>
      </c>
      <c r="G16" s="70">
        <v>11.525394935434427</v>
      </c>
      <c r="H16" s="72">
        <v>12.680260525475182</v>
      </c>
    </row>
    <row r="17" spans="1:8" ht="14.25">
      <c r="A17" s="49">
        <v>40422</v>
      </c>
      <c r="B17" s="69">
        <v>11.986394515086914</v>
      </c>
      <c r="C17" s="70">
        <v>11.715668439392957</v>
      </c>
      <c r="D17" s="70">
        <v>10.773988606977012</v>
      </c>
      <c r="E17" s="70">
        <v>12.365182610660899</v>
      </c>
      <c r="F17" s="70">
        <v>13.29049617169194</v>
      </c>
      <c r="G17" s="70">
        <v>10.459079784277387</v>
      </c>
      <c r="H17" s="72">
        <v>11.68954918533321</v>
      </c>
    </row>
    <row r="18" spans="1:8" ht="14.25">
      <c r="A18" s="49">
        <v>40391</v>
      </c>
      <c r="B18" s="69">
        <v>12.209887332127847</v>
      </c>
      <c r="C18" s="70">
        <v>11.717353791017292</v>
      </c>
      <c r="D18" s="70">
        <v>10.7038526517922</v>
      </c>
      <c r="E18" s="70">
        <v>12.178459721562918</v>
      </c>
      <c r="F18" s="70">
        <v>12.327620932981672</v>
      </c>
      <c r="G18" s="70">
        <v>10.75790977543874</v>
      </c>
      <c r="H18" s="72">
        <v>11.7488095943222</v>
      </c>
    </row>
    <row r="19" spans="1:8" ht="14.25">
      <c r="A19" s="49">
        <v>40360</v>
      </c>
      <c r="B19" s="69">
        <v>12.023767618462777</v>
      </c>
      <c r="C19" s="70">
        <v>11.73494542900864</v>
      </c>
      <c r="D19" s="70">
        <v>10.630583234435804</v>
      </c>
      <c r="E19" s="70">
        <v>12.865033311165075</v>
      </c>
      <c r="F19" s="70">
        <v>13.274848006845593</v>
      </c>
      <c r="G19" s="70">
        <v>10.593619284513984</v>
      </c>
      <c r="H19" s="72">
        <v>11.700439928185718</v>
      </c>
    </row>
    <row r="20" spans="1:8" ht="14.25">
      <c r="A20" s="49">
        <v>40330</v>
      </c>
      <c r="B20" s="69">
        <v>13.040363030508454</v>
      </c>
      <c r="C20" s="70">
        <v>12.491355785558031</v>
      </c>
      <c r="D20" s="70">
        <v>11.376849887297052</v>
      </c>
      <c r="E20" s="70">
        <v>12.478906804127424</v>
      </c>
      <c r="F20" s="70">
        <v>13.419766981719258</v>
      </c>
      <c r="G20" s="70">
        <v>11.310983076150929</v>
      </c>
      <c r="H20" s="72">
        <v>12.532092221423428</v>
      </c>
    </row>
    <row r="21" spans="1:8" ht="14.25">
      <c r="A21" s="49">
        <v>40299</v>
      </c>
      <c r="B21" s="69">
        <v>13.028880154525755</v>
      </c>
      <c r="C21" s="70">
        <v>12.997400372450487</v>
      </c>
      <c r="D21" s="70">
        <v>11.935380187351303</v>
      </c>
      <c r="E21" s="70">
        <v>13.237755809859797</v>
      </c>
      <c r="F21" s="70">
        <v>14.221760454705191</v>
      </c>
      <c r="G21" s="70">
        <v>11.859066718955701</v>
      </c>
      <c r="H21" s="72">
        <v>12.832928395044107</v>
      </c>
    </row>
    <row r="22" spans="1:8" ht="14.25">
      <c r="A22" s="49">
        <v>40269</v>
      </c>
      <c r="B22" s="69">
        <v>13.081652492765736</v>
      </c>
      <c r="C22" s="70">
        <v>12.400249323269739</v>
      </c>
      <c r="D22" s="70">
        <v>11.341697892696644</v>
      </c>
      <c r="E22" s="70">
        <v>12.977005042968695</v>
      </c>
      <c r="F22" s="70">
        <v>13.808395104907584</v>
      </c>
      <c r="G22" s="70">
        <v>11.301842394229734</v>
      </c>
      <c r="H22" s="72">
        <v>12.489323413688357</v>
      </c>
    </row>
    <row r="23" spans="1:8" ht="14.25">
      <c r="A23" s="49">
        <v>40238</v>
      </c>
      <c r="B23" s="69">
        <v>13.396901180716943</v>
      </c>
      <c r="C23" s="70">
        <v>12.808073673142447</v>
      </c>
      <c r="D23" s="70">
        <v>11.73273505042105</v>
      </c>
      <c r="E23" s="70">
        <v>13.583073601701631</v>
      </c>
      <c r="F23" s="70">
        <v>14.006444035531537</v>
      </c>
      <c r="G23" s="70">
        <v>11.728065321112865</v>
      </c>
      <c r="H23" s="72">
        <v>12.866368577815285</v>
      </c>
    </row>
    <row r="24" spans="1:8" ht="14.25">
      <c r="A24" s="49">
        <v>40210</v>
      </c>
      <c r="B24" s="69">
        <v>14.684017114649144</v>
      </c>
      <c r="C24" s="70">
        <v>13.722932516414405</v>
      </c>
      <c r="D24" s="70">
        <v>12.45985025996662</v>
      </c>
      <c r="E24" s="70">
        <v>14.787032635321943</v>
      </c>
      <c r="F24" s="70">
        <v>15.86381531673827</v>
      </c>
      <c r="G24" s="70">
        <v>12.279883401626405</v>
      </c>
      <c r="H24" s="72">
        <v>13.832255830551238</v>
      </c>
    </row>
    <row r="25" spans="1:8" ht="14.25">
      <c r="A25" s="49">
        <v>40179</v>
      </c>
      <c r="B25" s="69">
        <v>12.630354414174109</v>
      </c>
      <c r="C25" s="70">
        <v>11.787645198893401</v>
      </c>
      <c r="D25" s="70">
        <v>10.951049059510838</v>
      </c>
      <c r="E25" s="70">
        <v>11.865674518246928</v>
      </c>
      <c r="F25" s="70">
        <v>12.404488612010425</v>
      </c>
      <c r="G25" s="70">
        <v>10.791510239845435</v>
      </c>
      <c r="H25" s="72">
        <v>11.986358668579523</v>
      </c>
    </row>
    <row r="26" spans="1:8" ht="14.25">
      <c r="A26" s="49">
        <v>40148</v>
      </c>
      <c r="B26" s="69">
        <v>12.441757012895218</v>
      </c>
      <c r="C26" s="70">
        <v>11.609901775120139</v>
      </c>
      <c r="D26" s="70">
        <v>10.327261627811051</v>
      </c>
      <c r="E26" s="70">
        <v>12.351799066385755</v>
      </c>
      <c r="F26" s="70">
        <v>13.517003874300473</v>
      </c>
      <c r="G26" s="70">
        <v>10.398893244178003</v>
      </c>
      <c r="H26" s="72">
        <v>11.724389396625266</v>
      </c>
    </row>
    <row r="27" spans="1:8" ht="14.25">
      <c r="A27" s="49">
        <v>40118</v>
      </c>
      <c r="B27" s="69">
        <v>12.085231090932824</v>
      </c>
      <c r="C27" s="70">
        <v>11.346107830736637</v>
      </c>
      <c r="D27" s="70">
        <v>10.37897278541028</v>
      </c>
      <c r="E27" s="70">
        <v>11.527458846619032</v>
      </c>
      <c r="F27" s="70">
        <v>11.854797974932838</v>
      </c>
      <c r="G27" s="70">
        <v>10.497049706146637</v>
      </c>
      <c r="H27" s="72">
        <v>11.453863339812701</v>
      </c>
    </row>
    <row r="28" spans="1:8" ht="14.25">
      <c r="A28" s="49">
        <v>40087</v>
      </c>
      <c r="B28" s="69">
        <v>12.205232437800069</v>
      </c>
      <c r="C28" s="70">
        <v>11.461700140845666</v>
      </c>
      <c r="D28" s="70">
        <v>10.505364263806674</v>
      </c>
      <c r="E28" s="70">
        <v>12.838347005146133</v>
      </c>
      <c r="F28" s="70">
        <v>13.015049062157308</v>
      </c>
      <c r="G28" s="70">
        <v>10.238667219018822</v>
      </c>
      <c r="H28" s="72">
        <v>11.608430265629305</v>
      </c>
    </row>
    <row r="29" spans="1:8" ht="14.25">
      <c r="A29" s="49">
        <v>40057</v>
      </c>
      <c r="B29" s="69">
        <v>10.762063728454557</v>
      </c>
      <c r="C29" s="70">
        <v>10.162107203688965</v>
      </c>
      <c r="D29" s="70">
        <v>9.3472485089327559</v>
      </c>
      <c r="E29" s="70">
        <v>10.73057047667124</v>
      </c>
      <c r="F29" s="70">
        <v>10.425922729079975</v>
      </c>
      <c r="G29" s="70">
        <v>9.2420786711409324</v>
      </c>
      <c r="H29" s="72">
        <v>10.252945104752513</v>
      </c>
    </row>
    <row r="30" spans="1:8" ht="14.25">
      <c r="A30" s="49">
        <v>40026</v>
      </c>
      <c r="B30" s="69">
        <v>10.462677154937973</v>
      </c>
      <c r="C30" s="70">
        <v>9.9299548433446212</v>
      </c>
      <c r="D30" s="70">
        <v>8.7988027717724009</v>
      </c>
      <c r="E30" s="70">
        <v>10.770047495865315</v>
      </c>
      <c r="F30" s="70">
        <v>11.303933433621664</v>
      </c>
      <c r="G30" s="70">
        <v>8.8378142402545752</v>
      </c>
      <c r="H30" s="72">
        <v>9.9726698351686078</v>
      </c>
    </row>
    <row r="31" spans="1:8" ht="14.25">
      <c r="A31" s="49">
        <v>39995</v>
      </c>
      <c r="B31" s="69">
        <v>10.464981443147012</v>
      </c>
      <c r="C31" s="70">
        <v>9.6409571150772777</v>
      </c>
      <c r="D31" s="70">
        <v>8.6759786277170949</v>
      </c>
      <c r="E31" s="70">
        <v>9.2968284048647565</v>
      </c>
      <c r="F31" s="70">
        <v>11.520085088119078</v>
      </c>
      <c r="G31" s="70">
        <v>8.7878920115383075</v>
      </c>
      <c r="H31" s="72">
        <v>9.7879030117659518</v>
      </c>
    </row>
    <row r="32" spans="1:8" ht="14.25">
      <c r="A32" s="49">
        <v>39965</v>
      </c>
      <c r="B32" s="69">
        <v>10.418821374175375</v>
      </c>
      <c r="C32" s="70">
        <v>9.6977563738962864</v>
      </c>
      <c r="D32" s="70">
        <v>8.8648223036465321</v>
      </c>
      <c r="E32" s="70">
        <v>9.1150283966494889</v>
      </c>
      <c r="F32" s="70">
        <v>10.684261896730508</v>
      </c>
      <c r="G32" s="70">
        <v>8.9855504249527964</v>
      </c>
      <c r="H32" s="72">
        <v>9.8162284438727507</v>
      </c>
    </row>
    <row r="33" spans="1:8" ht="14.25">
      <c r="A33" s="49">
        <v>39934</v>
      </c>
      <c r="B33" s="69">
        <v>9.0383481352014172</v>
      </c>
      <c r="C33" s="70">
        <v>8.1634503596564798</v>
      </c>
      <c r="D33" s="70">
        <v>7.4191414243300429</v>
      </c>
      <c r="E33" s="70">
        <v>8.4443938064249071</v>
      </c>
      <c r="F33" s="70">
        <v>8.9794535995177593</v>
      </c>
      <c r="G33" s="70">
        <v>7.5826867291276256</v>
      </c>
      <c r="H33" s="72">
        <v>8.3331287869273396</v>
      </c>
    </row>
    <row r="34" spans="1:8" ht="14.25">
      <c r="A34" s="49">
        <v>39904</v>
      </c>
      <c r="B34" s="69">
        <v>8.8281739133502715</v>
      </c>
      <c r="C34" s="70">
        <v>8.2803319383325622</v>
      </c>
      <c r="D34" s="70">
        <v>7.613812173090488</v>
      </c>
      <c r="E34" s="70">
        <v>8.2632890067592939</v>
      </c>
      <c r="F34" s="70">
        <v>9.6342551665963718</v>
      </c>
      <c r="G34" s="70">
        <v>7.551539005420695</v>
      </c>
      <c r="H34" s="72">
        <v>8.3580100404440021</v>
      </c>
    </row>
    <row r="35" spans="1:8" ht="14.25">
      <c r="A35" s="49">
        <v>39873</v>
      </c>
      <c r="B35" s="69">
        <v>8.3812981568239966</v>
      </c>
      <c r="C35" s="70">
        <v>7.8871651044374564</v>
      </c>
      <c r="D35" s="70">
        <v>6.9329964892768476</v>
      </c>
      <c r="E35" s="70">
        <v>8.5393026281730258</v>
      </c>
      <c r="F35" s="70">
        <v>9.3723679378754845</v>
      </c>
      <c r="G35" s="70">
        <v>6.8974984786109026</v>
      </c>
      <c r="H35" s="72">
        <v>7.8880111221458087</v>
      </c>
    </row>
    <row r="36" spans="1:8" ht="14.25">
      <c r="A36" s="49">
        <v>39845</v>
      </c>
      <c r="B36" s="69">
        <v>9.5330005781202232</v>
      </c>
      <c r="C36" s="70">
        <v>8.8804046770776868</v>
      </c>
      <c r="D36" s="70">
        <v>7.830935586416679</v>
      </c>
      <c r="E36" s="70">
        <v>8.8301994222390618</v>
      </c>
      <c r="F36" s="70">
        <v>9.1339009971509988</v>
      </c>
      <c r="G36" s="70">
        <v>8.314516290726818</v>
      </c>
      <c r="H36" s="72">
        <v>8.8970025202489502</v>
      </c>
    </row>
    <row r="37" spans="1:8" ht="14.25">
      <c r="A37" s="49">
        <v>39814</v>
      </c>
      <c r="B37" s="69">
        <v>7.9857041607603527</v>
      </c>
      <c r="C37" s="70">
        <v>8.0073210218667121</v>
      </c>
      <c r="D37" s="70">
        <v>7.0040268785298121</v>
      </c>
      <c r="E37" s="70">
        <v>9.5949204199119542</v>
      </c>
      <c r="F37" s="70">
        <v>7.8469654528478054</v>
      </c>
      <c r="G37" s="70">
        <v>6.8154455921210655</v>
      </c>
      <c r="H37" s="72">
        <v>7.8546749860275238</v>
      </c>
    </row>
    <row r="38" spans="1:8" ht="14.25">
      <c r="A38" s="49">
        <v>39783</v>
      </c>
      <c r="B38" s="69">
        <v>8.2803866127762298</v>
      </c>
      <c r="C38" s="70">
        <v>7.7144446801763449</v>
      </c>
      <c r="D38" s="70">
        <v>6.419827225334986</v>
      </c>
      <c r="E38" s="70">
        <v>9.1787412280701748</v>
      </c>
      <c r="F38" s="70">
        <v>9.3924714656566994</v>
      </c>
      <c r="G38" s="70">
        <v>6.7916342412451352</v>
      </c>
      <c r="H38" s="72">
        <v>7.6837196956777571</v>
      </c>
    </row>
    <row r="39" spans="1:8" ht="14.25">
      <c r="A39" s="49">
        <v>39753</v>
      </c>
      <c r="B39" s="69">
        <v>12.131669610580353</v>
      </c>
      <c r="C39" s="70">
        <v>11.514531713505727</v>
      </c>
      <c r="D39" s="70">
        <v>10.295060382107488</v>
      </c>
      <c r="E39" s="70">
        <v>14.184576034955331</v>
      </c>
      <c r="F39" s="70">
        <v>14.621856931599048</v>
      </c>
      <c r="G39" s="70">
        <v>10.520345627138829</v>
      </c>
      <c r="H39" s="72">
        <v>11.548668103274004</v>
      </c>
    </row>
    <row r="40" spans="1:8" ht="14.25">
      <c r="A40" s="49">
        <v>39722</v>
      </c>
      <c r="B40" s="69">
        <v>14.557510603858587</v>
      </c>
      <c r="C40" s="70">
        <v>13.378964545755501</v>
      </c>
      <c r="D40" s="70">
        <v>12.254172852534543</v>
      </c>
      <c r="E40" s="70">
        <v>12.998265501929577</v>
      </c>
      <c r="F40" s="70">
        <v>14.700664215432743</v>
      </c>
      <c r="G40" s="70">
        <v>11.733557007176202</v>
      </c>
      <c r="H40" s="72">
        <v>13.565555027829928</v>
      </c>
    </row>
    <row r="41" spans="1:8" ht="14.25">
      <c r="A41" s="49">
        <v>39692</v>
      </c>
      <c r="B41" s="69">
        <v>16.65186543623139</v>
      </c>
      <c r="C41" s="70">
        <v>15.703839412966204</v>
      </c>
      <c r="D41" s="70">
        <v>14.101020482599017</v>
      </c>
      <c r="E41" s="70">
        <v>16.347413573432572</v>
      </c>
      <c r="F41" s="70">
        <v>17.067247950061716</v>
      </c>
      <c r="G41" s="70">
        <v>14.341228624146588</v>
      </c>
      <c r="H41" s="72">
        <v>15.767122359203942</v>
      </c>
    </row>
    <row r="42" spans="1:8" ht="14.25">
      <c r="A42" s="49">
        <v>39661</v>
      </c>
      <c r="B42" s="69">
        <v>18.94814577016259</v>
      </c>
      <c r="C42" s="70">
        <v>17.779225297579199</v>
      </c>
      <c r="D42" s="70">
        <v>15.633983429379342</v>
      </c>
      <c r="E42" s="70">
        <v>18.938679674827064</v>
      </c>
      <c r="F42" s="70">
        <v>21.296871605518149</v>
      </c>
      <c r="G42" s="70">
        <v>16.046848608853391</v>
      </c>
      <c r="H42" s="72">
        <v>17.822199651143983</v>
      </c>
    </row>
    <row r="43" spans="1:8" ht="14.25">
      <c r="A43" s="49">
        <v>39630</v>
      </c>
      <c r="B43" s="69">
        <v>20.831203477261607</v>
      </c>
      <c r="C43" s="70">
        <v>19.531007057522839</v>
      </c>
      <c r="D43" s="70">
        <v>17.821882345238624</v>
      </c>
      <c r="E43" s="70">
        <v>20.303764657654526</v>
      </c>
      <c r="F43" s="70">
        <v>22.717042475869071</v>
      </c>
      <c r="G43" s="70">
        <v>18.154123110136986</v>
      </c>
      <c r="H43" s="72">
        <v>19.677259949185768</v>
      </c>
    </row>
    <row r="44" spans="1:8" ht="14.25">
      <c r="A44" s="49">
        <v>39600</v>
      </c>
      <c r="B44" s="69">
        <v>19.341411550056307</v>
      </c>
      <c r="C44" s="70">
        <v>18.400472214899789</v>
      </c>
      <c r="D44" s="70">
        <v>17.139162058795005</v>
      </c>
      <c r="E44" s="70">
        <v>19.007180028245326</v>
      </c>
      <c r="F44" s="70">
        <v>17.790548442626182</v>
      </c>
      <c r="G44" s="70">
        <v>16.335141935303845</v>
      </c>
      <c r="H44" s="72">
        <v>18.501312809329129</v>
      </c>
    </row>
    <row r="45" spans="1:8" ht="14.25">
      <c r="A45" s="49">
        <v>39569</v>
      </c>
      <c r="B45" s="69">
        <v>16.143336397774355</v>
      </c>
      <c r="C45" s="70">
        <v>15.617890031478666</v>
      </c>
      <c r="D45" s="70">
        <v>14.177210045357919</v>
      </c>
      <c r="E45" s="70">
        <v>17.226115759208984</v>
      </c>
      <c r="F45" s="70">
        <v>16.486532651318267</v>
      </c>
      <c r="G45" s="70">
        <v>15.102585921190602</v>
      </c>
      <c r="H45" s="72">
        <v>15.543602600011441</v>
      </c>
    </row>
    <row r="46" spans="1:8" ht="14.25">
      <c r="A46" s="49">
        <v>39539</v>
      </c>
      <c r="B46" s="69">
        <v>13.288584547302515</v>
      </c>
      <c r="C46" s="70">
        <v>12.486139427536934</v>
      </c>
      <c r="D46" s="70">
        <v>11.475634654128349</v>
      </c>
      <c r="E46" s="70">
        <v>13.021520821183818</v>
      </c>
      <c r="F46" s="70">
        <v>14.424080404603751</v>
      </c>
      <c r="G46" s="70">
        <v>11.435676095923588</v>
      </c>
      <c r="H46" s="72">
        <v>12.562717262341533</v>
      </c>
    </row>
    <row r="47" spans="1:8" ht="14.25">
      <c r="A47" s="49">
        <v>39508</v>
      </c>
      <c r="B47" s="69">
        <v>12.500374016027427</v>
      </c>
      <c r="C47" s="70">
        <v>11.429811446991581</v>
      </c>
      <c r="D47" s="70">
        <v>10.365564743322071</v>
      </c>
      <c r="E47" s="70">
        <v>12.312532251777579</v>
      </c>
      <c r="F47" s="70">
        <v>12.975539323322968</v>
      </c>
      <c r="G47" s="70">
        <v>10.127934670499775</v>
      </c>
      <c r="H47" s="72">
        <v>11.573672653424131</v>
      </c>
    </row>
    <row r="48" spans="1:8" ht="14.25">
      <c r="A48" s="49">
        <v>39479</v>
      </c>
      <c r="B48" s="69">
        <v>14.289024790073245</v>
      </c>
      <c r="C48" s="70">
        <v>13.318760553572623</v>
      </c>
      <c r="D48" s="70">
        <v>11.971838135660192</v>
      </c>
      <c r="E48" s="70">
        <v>14.047050086200667</v>
      </c>
      <c r="F48" s="70">
        <v>13.683326890963418</v>
      </c>
      <c r="G48" s="70">
        <v>12.117160075669025</v>
      </c>
      <c r="H48" s="72">
        <v>13.35099624335605</v>
      </c>
    </row>
    <row r="49" spans="1:8" ht="14.25">
      <c r="A49" s="49">
        <v>39448</v>
      </c>
      <c r="B49" s="69">
        <v>13.357394846197582</v>
      </c>
      <c r="C49" s="70">
        <v>12.514047820307383</v>
      </c>
      <c r="D49" s="70">
        <v>11.571001213071135</v>
      </c>
      <c r="E49" s="70">
        <v>12.380939546416894</v>
      </c>
      <c r="F49" s="70">
        <v>12.71932505841724</v>
      </c>
      <c r="G49" s="70">
        <v>11.409820243501102</v>
      </c>
      <c r="H49" s="72">
        <v>12.638242605748564</v>
      </c>
    </row>
    <row r="50" spans="1:8" ht="14.25">
      <c r="A50" s="49">
        <v>39417</v>
      </c>
      <c r="B50" s="69">
        <v>13.841263723583797</v>
      </c>
      <c r="C50" s="70">
        <v>12.870154633617542</v>
      </c>
      <c r="D50" s="70">
        <v>11.576004410277747</v>
      </c>
      <c r="E50" s="70">
        <v>13.985965475693011</v>
      </c>
      <c r="F50" s="70">
        <v>15.247670385838715</v>
      </c>
      <c r="G50" s="70">
        <v>11.526065625114464</v>
      </c>
      <c r="H50" s="72">
        <v>12.966439067352198</v>
      </c>
    </row>
    <row r="51" spans="1:8" ht="14.25">
      <c r="A51" s="49">
        <v>39387</v>
      </c>
      <c r="B51" s="69">
        <v>14.083733806505311</v>
      </c>
      <c r="C51" s="70">
        <v>13.293271595011428</v>
      </c>
      <c r="D51" s="70">
        <v>12.289303681681318</v>
      </c>
      <c r="E51" s="70">
        <v>13.924024458745073</v>
      </c>
      <c r="F51" s="70">
        <v>14.80844025486247</v>
      </c>
      <c r="G51" s="70">
        <v>12.331407016737467</v>
      </c>
      <c r="H51" s="72">
        <v>13.37290476131713</v>
      </c>
    </row>
    <row r="52" spans="1:8" ht="14.25">
      <c r="A52" s="49">
        <v>39356</v>
      </c>
      <c r="B52" s="69">
        <v>11.645749796887896</v>
      </c>
      <c r="C52" s="70">
        <v>10.924619171549892</v>
      </c>
      <c r="D52" s="70">
        <v>10.017704773966207</v>
      </c>
      <c r="E52" s="70">
        <v>11.386271770130795</v>
      </c>
      <c r="F52" s="70">
        <v>12.470098568132384</v>
      </c>
      <c r="G52" s="70">
        <v>9.924110503099481</v>
      </c>
      <c r="H52" s="72">
        <v>11.012774731499743</v>
      </c>
    </row>
    <row r="53" spans="1:8" ht="14.25">
      <c r="A53" s="49">
        <v>39326</v>
      </c>
      <c r="B53" s="69">
        <v>10.85770566559086</v>
      </c>
      <c r="C53" s="70">
        <v>10.346320999505052</v>
      </c>
      <c r="D53" s="70">
        <v>9.478483990671343</v>
      </c>
      <c r="E53" s="70">
        <v>11.505861666854834</v>
      </c>
      <c r="F53" s="70">
        <v>10.707093826038376</v>
      </c>
      <c r="G53" s="70">
        <v>9.0522070978203715</v>
      </c>
      <c r="H53" s="72">
        <v>10.380451049445345</v>
      </c>
    </row>
    <row r="54" spans="1:8" ht="14.25">
      <c r="A54" s="49">
        <v>39295</v>
      </c>
      <c r="B54" s="69">
        <v>11.051215502666107</v>
      </c>
      <c r="C54" s="70">
        <v>10.545122651065544</v>
      </c>
      <c r="D54" s="70">
        <v>9.5526213128075312</v>
      </c>
      <c r="E54" s="70">
        <v>11.507535564971306</v>
      </c>
      <c r="F54" s="70">
        <v>12.007667709695449</v>
      </c>
      <c r="G54" s="70">
        <v>9.4963658488658602</v>
      </c>
      <c r="H54" s="72">
        <v>10.554289505382568</v>
      </c>
    </row>
    <row r="55" spans="1:8" ht="14.25">
      <c r="A55" s="49">
        <v>39264</v>
      </c>
      <c r="B55" s="69">
        <v>10.178693586971928</v>
      </c>
      <c r="C55" s="70">
        <v>9.6310371953486609</v>
      </c>
      <c r="D55" s="70">
        <v>8.7597369773590774</v>
      </c>
      <c r="E55" s="70">
        <v>10.32058575659601</v>
      </c>
      <c r="F55" s="70">
        <v>13.311887058727107</v>
      </c>
      <c r="G55" s="70">
        <v>10.411683912882062</v>
      </c>
      <c r="H55" s="72">
        <v>9.6732472241527176</v>
      </c>
    </row>
    <row r="56" spans="1:8" ht="14.25">
      <c r="A56" s="49">
        <v>39234</v>
      </c>
      <c r="B56" s="69">
        <v>9.0891859573681906</v>
      </c>
      <c r="C56" s="70">
        <v>8.4693942558177611</v>
      </c>
      <c r="D56" s="70">
        <v>7.900220152186499</v>
      </c>
      <c r="E56" s="70">
        <v>7.9159358729094134</v>
      </c>
      <c r="F56" s="70">
        <v>7.527347156026658</v>
      </c>
      <c r="G56" s="70">
        <v>7.8390766651898289</v>
      </c>
      <c r="H56" s="72">
        <v>8.5747028300699366</v>
      </c>
    </row>
    <row r="57" spans="1:8" ht="14.25">
      <c r="A57" s="49">
        <v>39203</v>
      </c>
      <c r="B57" s="69">
        <v>9.6771694242960802</v>
      </c>
      <c r="C57" s="70">
        <v>9.117861066928322</v>
      </c>
      <c r="D57" s="70">
        <v>8.1823573335364017</v>
      </c>
      <c r="E57" s="70">
        <v>10.007477322139833</v>
      </c>
      <c r="F57" s="70">
        <v>9.7417282048958764</v>
      </c>
      <c r="G57" s="70">
        <v>8.2658265879545958</v>
      </c>
      <c r="H57" s="72">
        <v>9.137900104201341</v>
      </c>
    </row>
    <row r="58" spans="1:8" ht="14.25">
      <c r="A58" s="49">
        <v>39173</v>
      </c>
      <c r="B58" s="69">
        <v>9.3446004539302159</v>
      </c>
      <c r="C58" s="70">
        <v>8.5683386626373697</v>
      </c>
      <c r="D58" s="70">
        <v>7.9152256465699455</v>
      </c>
      <c r="E58" s="70">
        <v>8.0969449885054132</v>
      </c>
      <c r="F58" s="70">
        <v>9.6231288487783129</v>
      </c>
      <c r="G58" s="70">
        <v>7.933876176171438</v>
      </c>
      <c r="H58" s="72">
        <v>8.6968961112699912</v>
      </c>
    </row>
    <row r="59" spans="1:8" ht="14.25">
      <c r="A59" s="49">
        <v>39142</v>
      </c>
      <c r="B59" s="69">
        <v>8.1734528508616844</v>
      </c>
      <c r="C59" s="70">
        <v>7.671598761567977</v>
      </c>
      <c r="D59" s="70">
        <v>7.3259221916492621</v>
      </c>
      <c r="E59" s="70">
        <v>6.9085488225462344</v>
      </c>
      <c r="F59" s="70">
        <v>8.2056291377764552</v>
      </c>
      <c r="G59" s="70">
        <v>7.1477874994968964</v>
      </c>
      <c r="H59" s="72">
        <v>7.752987661152642</v>
      </c>
    </row>
    <row r="60" spans="1:8" ht="14.25">
      <c r="A60" s="49">
        <v>39114</v>
      </c>
      <c r="B60" s="69">
        <v>9.5069578169950475</v>
      </c>
      <c r="C60" s="70">
        <v>9.0314454730211118</v>
      </c>
      <c r="D60" s="70">
        <v>8.0798345864555863</v>
      </c>
      <c r="E60" s="70">
        <v>10.226494792295048</v>
      </c>
      <c r="F60" s="70">
        <v>9.486962496993927</v>
      </c>
      <c r="G60" s="70">
        <v>8.096709362619352</v>
      </c>
      <c r="H60" s="72">
        <v>9.0009760824783118</v>
      </c>
    </row>
    <row r="61" spans="1:8" ht="14.25">
      <c r="A61" s="49">
        <v>39083</v>
      </c>
      <c r="B61" s="69">
        <v>8.3398815173929357</v>
      </c>
      <c r="C61" s="70">
        <v>7.8290491662053761</v>
      </c>
      <c r="D61" s="70">
        <v>7.1529980495567775</v>
      </c>
      <c r="E61" s="70">
        <v>8.2952828301008825</v>
      </c>
      <c r="F61" s="70">
        <v>9.0400877571547209</v>
      </c>
      <c r="G61" s="70">
        <v>7.1307350288977851</v>
      </c>
      <c r="H61" s="72">
        <v>7.8887756813924845</v>
      </c>
    </row>
    <row r="62" spans="1:8" ht="14.25">
      <c r="A62" s="49">
        <v>39052</v>
      </c>
      <c r="B62" s="69">
        <v>7.7968842198561399</v>
      </c>
      <c r="C62" s="70">
        <v>7.2810208512362031</v>
      </c>
      <c r="D62" s="70">
        <v>6.8120206786176833</v>
      </c>
      <c r="E62" s="70">
        <v>6.8780096595954729</v>
      </c>
      <c r="F62" s="70">
        <v>7.7556153374910108</v>
      </c>
      <c r="G62" s="70">
        <v>6.6114854083217658</v>
      </c>
      <c r="H62" s="72">
        <v>7.3611096560779243</v>
      </c>
    </row>
    <row r="63" spans="1:8" ht="14.25">
      <c r="A63" s="49">
        <v>39022</v>
      </c>
      <c r="B63" s="69">
        <v>8.1759857459917278</v>
      </c>
      <c r="C63" s="70">
        <v>7.7974048030573488</v>
      </c>
      <c r="D63" s="70">
        <v>7.1114384896395739</v>
      </c>
      <c r="E63" s="70">
        <v>8.1532677954486221</v>
      </c>
      <c r="F63" s="70">
        <v>8.2440648638351579</v>
      </c>
      <c r="G63" s="70">
        <v>6.8826369892304768</v>
      </c>
      <c r="H63" s="72">
        <v>7.7863894243588234</v>
      </c>
    </row>
    <row r="64" spans="1:8" ht="14.25">
      <c r="A64" s="49">
        <v>38991</v>
      </c>
      <c r="B64" s="69">
        <v>9.6217523716384417</v>
      </c>
      <c r="C64" s="70">
        <v>9.0893614637536846</v>
      </c>
      <c r="D64" s="70">
        <v>8.2725367586651934</v>
      </c>
      <c r="E64" s="70">
        <v>9.7702821676499649</v>
      </c>
      <c r="F64" s="70">
        <v>11.521830492292061</v>
      </c>
      <c r="G64" s="70">
        <v>8.0818903395308634</v>
      </c>
      <c r="H64" s="72">
        <v>9.119408113580123</v>
      </c>
    </row>
    <row r="65" spans="1:8" ht="14.25">
      <c r="A65" s="49">
        <v>38961</v>
      </c>
      <c r="B65" s="69">
        <v>9.0478826828008447</v>
      </c>
      <c r="C65" s="70">
        <v>8.5043401929865361</v>
      </c>
      <c r="D65" s="70">
        <v>8.0270537072334758</v>
      </c>
      <c r="E65" s="70">
        <v>8.0027337935621254</v>
      </c>
      <c r="F65" s="70">
        <v>8.2877161388957674</v>
      </c>
      <c r="G65" s="70">
        <v>8.6210889751886679</v>
      </c>
      <c r="H65" s="72">
        <v>8.5998110874083444</v>
      </c>
    </row>
    <row r="66" spans="1:8" ht="14.25">
      <c r="A66" s="49">
        <v>38930</v>
      </c>
      <c r="B66" s="69">
        <v>10.332236562536295</v>
      </c>
      <c r="C66" s="70">
        <v>10.016977852014868</v>
      </c>
      <c r="D66" s="70">
        <v>9.0896911595984715</v>
      </c>
      <c r="E66" s="70">
        <v>11.251274716864067</v>
      </c>
      <c r="F66" s="70">
        <v>11.680862236045352</v>
      </c>
      <c r="G66" s="70">
        <v>9.1146090699516584</v>
      </c>
      <c r="H66" s="72">
        <v>9.9631489213308271</v>
      </c>
    </row>
    <row r="67" spans="1:8" ht="14.25">
      <c r="A67" s="49">
        <v>38899</v>
      </c>
      <c r="B67" s="69">
        <v>9.5955755756167491</v>
      </c>
      <c r="C67" s="70">
        <v>9.1993293620336249</v>
      </c>
      <c r="D67" s="70">
        <v>8.3650148708165215</v>
      </c>
      <c r="E67" s="70">
        <v>10.195198720368413</v>
      </c>
      <c r="F67" s="70">
        <v>10.185980247318382</v>
      </c>
      <c r="G67" s="70">
        <v>8.2084336741300206</v>
      </c>
      <c r="H67" s="72">
        <v>9.1830928952445934</v>
      </c>
    </row>
    <row r="68" spans="1:8" ht="14.25">
      <c r="A68" s="49">
        <v>38869</v>
      </c>
      <c r="B68" s="69">
        <v>8.944485167170388</v>
      </c>
      <c r="C68" s="70">
        <v>8.5713264429856668</v>
      </c>
      <c r="D68" s="70">
        <v>7.9677709519079345</v>
      </c>
      <c r="E68" s="70">
        <v>8.6864009930421524</v>
      </c>
      <c r="F68" s="70">
        <v>9.1114627741291248</v>
      </c>
      <c r="G68" s="70">
        <v>8.0198812515358817</v>
      </c>
      <c r="H68" s="72">
        <v>8.5893676800554495</v>
      </c>
    </row>
    <row r="69" spans="1:8" ht="14.25">
      <c r="A69" s="49">
        <v>38838</v>
      </c>
      <c r="B69" s="69">
        <v>9.2945366926834616</v>
      </c>
      <c r="C69" s="70">
        <v>8.9578786043365231</v>
      </c>
      <c r="D69" s="70">
        <v>8.2028754850810159</v>
      </c>
      <c r="E69" s="70">
        <v>10.233344842037758</v>
      </c>
      <c r="F69" s="70">
        <v>9.895993643096288</v>
      </c>
      <c r="G69" s="70">
        <v>8.0261685830927529</v>
      </c>
      <c r="H69" s="72">
        <v>8.9292819353756236</v>
      </c>
    </row>
    <row r="70" spans="1:8" ht="14.25">
      <c r="A70" s="49">
        <v>38808</v>
      </c>
      <c r="B70" s="69">
        <v>9.7542885746197676</v>
      </c>
      <c r="C70" s="70">
        <v>9.2090967957700443</v>
      </c>
      <c r="D70" s="70">
        <v>8.3101246667590765</v>
      </c>
      <c r="E70" s="70">
        <v>5.7836458617616842</v>
      </c>
      <c r="F70" s="70">
        <v>10.24360411782693</v>
      </c>
      <c r="G70" s="70">
        <v>8.4303817459280062</v>
      </c>
      <c r="H70" s="72">
        <v>9.1519728758417678</v>
      </c>
    </row>
    <row r="71" spans="1:8" ht="14.25">
      <c r="A71" s="49">
        <v>38777</v>
      </c>
      <c r="B71" s="69">
        <v>9.1786589180422382</v>
      </c>
      <c r="C71" s="70">
        <v>8.8009403135780211</v>
      </c>
      <c r="D71" s="70">
        <v>8.2208060869827104</v>
      </c>
      <c r="E71" s="70">
        <v>24.001198770301819</v>
      </c>
      <c r="F71" s="70">
        <v>9.5925803631984436</v>
      </c>
      <c r="G71" s="70">
        <v>8.1253157449115552</v>
      </c>
      <c r="H71" s="72">
        <v>9.0037737022698394</v>
      </c>
    </row>
    <row r="72" spans="1:8" ht="14.25">
      <c r="A72" s="49">
        <v>38749</v>
      </c>
      <c r="B72" s="69">
        <v>8.8498573567500962</v>
      </c>
      <c r="C72" s="70">
        <v>8.4347816195263565</v>
      </c>
      <c r="D72" s="70">
        <v>7.7131026794577995</v>
      </c>
      <c r="E72" s="70">
        <v>-4.1002193359717767</v>
      </c>
      <c r="F72" s="70">
        <v>9.3892358484959004</v>
      </c>
      <c r="G72" s="70">
        <v>7.6791121455479034</v>
      </c>
      <c r="H72" s="72">
        <v>8.2444493277958646</v>
      </c>
    </row>
    <row r="73" spans="1:8" ht="14.25">
      <c r="A73" s="49">
        <v>38718</v>
      </c>
      <c r="B73" s="69">
        <v>9.0983157472761711</v>
      </c>
      <c r="C73" s="70">
        <v>8.5810418215321373</v>
      </c>
      <c r="D73" s="70">
        <v>7.8302855156615143</v>
      </c>
      <c r="E73" s="70">
        <v>8.8223807865926958</v>
      </c>
      <c r="F73" s="70">
        <v>9.7842691605499468</v>
      </c>
      <c r="G73" s="70">
        <v>7.8120911082477447</v>
      </c>
      <c r="H73" s="72">
        <v>8.6245301217594559</v>
      </c>
    </row>
    <row r="74" spans="1:8" ht="14.25">
      <c r="A74" s="49">
        <v>38687</v>
      </c>
      <c r="B74" s="69">
        <v>9.1074427009317436</v>
      </c>
      <c r="C74" s="70">
        <v>8.6002790667444184</v>
      </c>
      <c r="D74" s="70">
        <v>8.5005957316398817</v>
      </c>
      <c r="E74" s="70">
        <v>7.7516983028843089</v>
      </c>
      <c r="F74" s="70">
        <v>10.502192517966904</v>
      </c>
      <c r="G74" s="70">
        <v>8.1081785239119029</v>
      </c>
      <c r="H74" s="72">
        <v>8.7490443610254633</v>
      </c>
    </row>
    <row r="75" spans="1:8" ht="14.25">
      <c r="A75" s="49">
        <v>38657</v>
      </c>
      <c r="B75" s="69">
        <v>9.5211221962207961</v>
      </c>
      <c r="C75" s="70">
        <v>9.0476577324173917</v>
      </c>
      <c r="D75" s="70">
        <v>8.1044846345094115</v>
      </c>
      <c r="E75" s="70">
        <v>9.1727526277065579</v>
      </c>
      <c r="F75" s="70">
        <v>10.132868568392498</v>
      </c>
      <c r="G75" s="70">
        <v>8.26007392217603</v>
      </c>
      <c r="H75" s="72">
        <v>8.9933043929974499</v>
      </c>
    </row>
    <row r="76" spans="1:8" ht="14.25">
      <c r="A76" s="49">
        <v>38626</v>
      </c>
      <c r="B76" s="69">
        <v>10.786543832352434</v>
      </c>
      <c r="C76" s="70">
        <v>10.472702911459763</v>
      </c>
      <c r="D76" s="70">
        <v>9.5115691850028696</v>
      </c>
      <c r="E76" s="70">
        <v>10.953725247647697</v>
      </c>
      <c r="F76" s="70">
        <v>11.369133760417196</v>
      </c>
      <c r="G76" s="70">
        <v>9.550798596001842</v>
      </c>
      <c r="H76" s="72">
        <v>10.390332220497749</v>
      </c>
    </row>
    <row r="77" spans="1:8" ht="14.25">
      <c r="A77" s="49">
        <v>38596</v>
      </c>
      <c r="B77" s="69">
        <v>10.469762235121483</v>
      </c>
      <c r="C77" s="70">
        <v>10.190516399771349</v>
      </c>
      <c r="D77" s="70">
        <v>9.2487432262857254</v>
      </c>
      <c r="E77" s="70">
        <v>11.477826226629139</v>
      </c>
      <c r="F77" s="70">
        <v>10.293897556201696</v>
      </c>
      <c r="G77" s="70">
        <v>9.263571779593093</v>
      </c>
      <c r="H77" s="72">
        <v>10.117208454409562</v>
      </c>
    </row>
    <row r="78" spans="1:8" ht="14.25">
      <c r="A78" s="49">
        <v>38565</v>
      </c>
      <c r="B78" s="69">
        <v>10.012351894074612</v>
      </c>
      <c r="C78" s="70">
        <v>9.6011998795750362</v>
      </c>
      <c r="D78" s="70">
        <v>8.8053456692832466</v>
      </c>
      <c r="E78" s="70">
        <v>10.328961067456616</v>
      </c>
      <c r="F78" s="70">
        <v>11.10704640663444</v>
      </c>
      <c r="G78" s="70">
        <v>8.8528683635555137</v>
      </c>
      <c r="H78" s="72">
        <v>9.6033453363762131</v>
      </c>
    </row>
    <row r="79" spans="1:8" ht="14.25">
      <c r="A79" s="49">
        <v>38534</v>
      </c>
      <c r="B79" s="69">
        <v>8.4445447794052519</v>
      </c>
      <c r="C79" s="70">
        <v>8.0158456221887846</v>
      </c>
      <c r="D79" s="70">
        <v>7.5251100215929361</v>
      </c>
      <c r="E79" s="70">
        <v>7.503701690176479</v>
      </c>
      <c r="F79" s="70">
        <v>9.7453063891787721</v>
      </c>
      <c r="G79" s="70">
        <v>7.5261981767860098</v>
      </c>
      <c r="H79" s="72">
        <v>8.0742761039468398</v>
      </c>
    </row>
    <row r="80" spans="1:8" ht="14.25">
      <c r="A80" s="49">
        <v>38504</v>
      </c>
      <c r="B80" s="69">
        <v>8.3675643641822237</v>
      </c>
      <c r="C80" s="70">
        <v>7.8958643788083327</v>
      </c>
      <c r="D80" s="70">
        <v>7.3740487518317233</v>
      </c>
      <c r="E80" s="70">
        <v>7.4820927461878632</v>
      </c>
      <c r="F80" s="70">
        <v>7.9651144454016833</v>
      </c>
      <c r="G80" s="70">
        <v>7.3113580236277578</v>
      </c>
      <c r="H80" s="72">
        <v>7.9618451235269214</v>
      </c>
    </row>
    <row r="81" spans="1:8" ht="14.25">
      <c r="A81" s="49">
        <v>38473</v>
      </c>
      <c r="B81" s="69">
        <v>8.5385987804470034</v>
      </c>
      <c r="C81" s="70">
        <v>8.1386377864899107</v>
      </c>
      <c r="D81" s="70">
        <v>7.5560677818207536</v>
      </c>
      <c r="E81" s="70">
        <v>8.0645257136662565</v>
      </c>
      <c r="F81" s="70">
        <v>9.6238007110113504</v>
      </c>
      <c r="G81" s="70">
        <v>7.5690728223196029</v>
      </c>
      <c r="H81" s="72">
        <v>8.1607312289258847</v>
      </c>
    </row>
    <row r="82" spans="1:8" ht="14.25">
      <c r="A82" s="49">
        <v>38443</v>
      </c>
      <c r="B82" s="69">
        <v>8.389347619689369</v>
      </c>
      <c r="C82" s="70">
        <v>8.1794214944716046</v>
      </c>
      <c r="D82" s="70">
        <v>7.6592013600560369</v>
      </c>
      <c r="E82" s="70">
        <v>8.2632328625890601</v>
      </c>
      <c r="F82" s="70">
        <v>8.9154779185697048</v>
      </c>
      <c r="G82" s="70">
        <v>7.5549716119731238</v>
      </c>
      <c r="H82" s="72">
        <v>8.1506427623273723</v>
      </c>
    </row>
    <row r="83" spans="1:8" ht="14.25">
      <c r="A83" s="49">
        <v>38412</v>
      </c>
      <c r="B83" s="69">
        <v>7.9284681864999538</v>
      </c>
      <c r="C83" s="70">
        <v>7.9452779418490564</v>
      </c>
      <c r="D83" s="70">
        <v>7.3879995044247142</v>
      </c>
      <c r="E83" s="70">
        <v>8.7186752111023313</v>
      </c>
      <c r="F83" s="70">
        <v>8.6692689520094728</v>
      </c>
      <c r="G83" s="70">
        <v>7.7092229162485992</v>
      </c>
      <c r="H83" s="72">
        <v>7.83167289799679</v>
      </c>
    </row>
    <row r="84" spans="1:8" ht="14.25">
      <c r="A84" s="49">
        <v>38384</v>
      </c>
      <c r="B84" s="69">
        <v>7.1079404343690449</v>
      </c>
      <c r="C84" s="70">
        <v>6.9169964975099916</v>
      </c>
      <c r="D84" s="70">
        <v>6.1667239978387283</v>
      </c>
      <c r="E84" s="70">
        <v>8.515882350854648</v>
      </c>
      <c r="F84" s="70">
        <v>5.7471167847689131</v>
      </c>
      <c r="G84" s="70">
        <v>6.1048846603943634</v>
      </c>
      <c r="H84" s="72">
        <v>6.8279808229518455</v>
      </c>
    </row>
    <row r="85" spans="1:8" ht="14.25">
      <c r="A85" s="49">
        <v>38353</v>
      </c>
      <c r="B85" s="69">
        <v>6.122005771060036</v>
      </c>
      <c r="C85" s="70">
        <v>5.9620010625202902</v>
      </c>
      <c r="D85" s="70">
        <v>5.3470410332874225</v>
      </c>
      <c r="E85" s="70">
        <v>6.4527459577289159</v>
      </c>
      <c r="F85" s="70">
        <v>7.5773963765347716</v>
      </c>
      <c r="G85" s="70">
        <v>5.4380936390674472</v>
      </c>
      <c r="H85" s="72">
        <v>5.90840687402829</v>
      </c>
    </row>
    <row r="86" spans="1:8" ht="14.25">
      <c r="A86" s="49">
        <v>38322</v>
      </c>
      <c r="B86" s="69">
        <v>5.6143162228718868</v>
      </c>
      <c r="C86" s="70">
        <v>5.415275502123424</v>
      </c>
      <c r="D86" s="70">
        <v>5.1191558577656355</v>
      </c>
      <c r="E86" s="70">
        <v>4.9007684360987476</v>
      </c>
      <c r="F86" s="70">
        <v>6.0938458147568637</v>
      </c>
      <c r="G86" s="70">
        <v>5.0876056084675074</v>
      </c>
      <c r="H86" s="72">
        <v>5.4160090973527177</v>
      </c>
    </row>
    <row r="87" spans="1:8" ht="14.25">
      <c r="A87" s="49">
        <v>38292</v>
      </c>
      <c r="B87" s="69">
        <v>5.9751892955823136</v>
      </c>
      <c r="C87" s="70">
        <v>5.8231396008477816</v>
      </c>
      <c r="D87" s="70">
        <v>5.5847740979327858</v>
      </c>
      <c r="E87" s="70">
        <v>5.9037722502320049</v>
      </c>
      <c r="F87" s="70">
        <v>6.3254038432505872</v>
      </c>
      <c r="G87" s="70">
        <v>5.640850916681817</v>
      </c>
      <c r="H87" s="72">
        <v>5.8280831595364369</v>
      </c>
    </row>
    <row r="88" spans="1:8" ht="14.25">
      <c r="A88" s="49">
        <v>38261</v>
      </c>
      <c r="B88" s="69">
        <v>6.4977138458083807</v>
      </c>
      <c r="C88" s="70">
        <v>6.3786490141203664</v>
      </c>
      <c r="D88" s="70">
        <v>5.7897117113603453</v>
      </c>
      <c r="E88" s="70">
        <v>7.5844545297186494</v>
      </c>
      <c r="F88" s="70">
        <v>7.4790051833182742</v>
      </c>
      <c r="G88" s="70">
        <v>6.0500145095164548</v>
      </c>
      <c r="H88" s="72">
        <v>6.3170459311205862</v>
      </c>
    </row>
    <row r="89" spans="1:8" ht="14.25">
      <c r="A89" s="49">
        <v>38231</v>
      </c>
      <c r="B89" s="69">
        <v>5.5419773565255284</v>
      </c>
      <c r="C89" s="70">
        <v>5.2865731574441401</v>
      </c>
      <c r="D89" s="70">
        <v>4.8391572515563954</v>
      </c>
      <c r="E89" s="70">
        <v>6.0621703050931108</v>
      </c>
      <c r="F89" s="70">
        <v>6.5200854984791441</v>
      </c>
      <c r="G89" s="70">
        <v>4.7388978306950751</v>
      </c>
      <c r="H89" s="72">
        <v>5.3152147352422334</v>
      </c>
    </row>
    <row r="90" spans="1:8" ht="14.25">
      <c r="A90" s="49">
        <v>38200</v>
      </c>
      <c r="B90" s="69">
        <v>5.3699089207030442</v>
      </c>
      <c r="C90" s="70">
        <v>5.1801184215228284</v>
      </c>
      <c r="D90" s="70">
        <v>4.9772343089469251</v>
      </c>
      <c r="E90" s="70">
        <v>4.5200662279665922</v>
      </c>
      <c r="F90" s="70">
        <v>5.1768439434511793</v>
      </c>
      <c r="G90" s="70">
        <v>5.0981653200116384</v>
      </c>
      <c r="H90" s="72">
        <v>5.1997396405737026</v>
      </c>
    </row>
    <row r="91" spans="1:8" ht="14.25">
      <c r="A91" s="49">
        <v>38169</v>
      </c>
      <c r="B91" s="69">
        <v>4.9828046838339084</v>
      </c>
      <c r="C91" s="70">
        <v>4.8394148503057828</v>
      </c>
      <c r="D91" s="70">
        <v>4.5184486241511994</v>
      </c>
      <c r="E91" s="70">
        <v>4.7262629754304442</v>
      </c>
      <c r="F91" s="70">
        <v>5.5246478917554249</v>
      </c>
      <c r="G91" s="70">
        <v>4.4976497125461359</v>
      </c>
      <c r="H91" s="72">
        <v>4.8263698324238984</v>
      </c>
    </row>
    <row r="92" spans="1:8" ht="14.25">
      <c r="A92" s="49">
        <v>38139</v>
      </c>
      <c r="B92" s="69">
        <v>5.8282258191197229</v>
      </c>
      <c r="C92" s="70">
        <v>5.797035331396529</v>
      </c>
      <c r="D92" s="70">
        <v>5.2860454192698176</v>
      </c>
      <c r="E92" s="70">
        <v>6.6821533280836993</v>
      </c>
      <c r="F92" s="70">
        <v>6.0731979448375295</v>
      </c>
      <c r="G92" s="70">
        <v>5.5346071964280785</v>
      </c>
      <c r="H92" s="72">
        <v>5.714363087077853</v>
      </c>
    </row>
    <row r="93" spans="1:8" ht="14.25">
      <c r="A93" s="49">
        <v>38108</v>
      </c>
      <c r="B93" s="69">
        <v>4.6640776421757106</v>
      </c>
      <c r="C93" s="70">
        <v>4.541149762463685</v>
      </c>
      <c r="D93" s="70">
        <v>4.2812544873075709</v>
      </c>
      <c r="E93" s="70">
        <v>4.4986045697136472</v>
      </c>
      <c r="F93" s="70">
        <v>5.2959274680852184</v>
      </c>
      <c r="G93" s="70">
        <v>4.2433124752225311</v>
      </c>
      <c r="H93" s="72">
        <v>4.5276259643816603</v>
      </c>
    </row>
    <row r="94" spans="1:8" ht="14.25">
      <c r="A94" s="49">
        <v>38078</v>
      </c>
      <c r="B94" s="69">
        <v>4.8382744950755781</v>
      </c>
      <c r="C94" s="70">
        <v>4.6801170132581591</v>
      </c>
      <c r="D94" s="70">
        <v>4.3259193715845283</v>
      </c>
      <c r="E94" s="70">
        <v>4.9524485306225916</v>
      </c>
      <c r="F94" s="70">
        <v>5.4509935695951786</v>
      </c>
      <c r="G94" s="70">
        <v>4.2815222924508385</v>
      </c>
      <c r="H94" s="72">
        <v>4.6650869637955799</v>
      </c>
    </row>
    <row r="95" spans="1:8" ht="14.25">
      <c r="A95" s="49">
        <v>38047</v>
      </c>
      <c r="B95" s="69">
        <v>5.3149242044636873</v>
      </c>
      <c r="C95" s="70">
        <v>5.2099897356173175</v>
      </c>
      <c r="D95" s="70">
        <v>4.7663920082571432</v>
      </c>
      <c r="E95" s="70">
        <v>5.6586246307809338</v>
      </c>
      <c r="F95" s="70">
        <v>5.8495087767726073</v>
      </c>
      <c r="G95" s="70">
        <v>4.8508517082066387</v>
      </c>
      <c r="H95" s="72">
        <v>5.1557801104616798</v>
      </c>
    </row>
    <row r="96" spans="1:8" ht="14.25">
      <c r="A96" s="49">
        <v>38018</v>
      </c>
      <c r="B96" s="69">
        <v>4.8792859793856218</v>
      </c>
      <c r="C96" s="70">
        <v>4.8843463609883493</v>
      </c>
      <c r="D96" s="70">
        <v>4.542551758191844</v>
      </c>
      <c r="E96" s="70">
        <v>5.1829196159662203</v>
      </c>
      <c r="F96" s="70">
        <v>6.080340170002243</v>
      </c>
      <c r="G96" s="70">
        <v>4.5182278184442399</v>
      </c>
      <c r="H96" s="72">
        <v>4.8107441761819008</v>
      </c>
    </row>
    <row r="97" spans="1:8" ht="14.25">
      <c r="A97" s="49">
        <v>37987</v>
      </c>
      <c r="B97" s="69">
        <v>4.9692407778791052</v>
      </c>
      <c r="C97" s="70">
        <v>4.7643440289349828</v>
      </c>
      <c r="D97" s="70">
        <v>4.5630145199670329</v>
      </c>
      <c r="E97" s="70">
        <v>5.5062105352333921</v>
      </c>
      <c r="F97" s="70">
        <v>7.0910072074797537</v>
      </c>
      <c r="G97" s="70">
        <v>4.3607254852106117</v>
      </c>
      <c r="H97" s="72">
        <v>4.8198946593624497</v>
      </c>
    </row>
    <row r="98" spans="1:8" ht="14.25">
      <c r="A98" s="49">
        <v>37956</v>
      </c>
      <c r="B98" s="69">
        <v>4.3836311892007771</v>
      </c>
      <c r="C98" s="70">
        <v>4.3296738222085036</v>
      </c>
      <c r="D98" s="70">
        <v>3.8555801789225312</v>
      </c>
      <c r="E98" s="70">
        <v>3.7602011459110352</v>
      </c>
      <c r="F98" s="70">
        <v>3.2772228515065893</v>
      </c>
      <c r="G98" s="70">
        <v>3.9216821035567353</v>
      </c>
      <c r="H98" s="72">
        <v>4.2371349725126111</v>
      </c>
    </row>
    <row r="99" spans="1:8" ht="14.25">
      <c r="A99" s="49">
        <v>37926</v>
      </c>
      <c r="B99" s="69">
        <v>4.7195162499119103</v>
      </c>
      <c r="C99" s="70">
        <v>4.5029447506280285</v>
      </c>
      <c r="D99" s="70">
        <v>4.2966573804115651</v>
      </c>
      <c r="E99" s="70">
        <v>4.0691284517213395</v>
      </c>
      <c r="F99" s="70">
        <v>4.9513612972399823</v>
      </c>
      <c r="G99" s="70">
        <v>4.1563989768884184</v>
      </c>
      <c r="H99" s="72">
        <v>4.5341364975084879</v>
      </c>
    </row>
    <row r="100" spans="1:8" ht="14.25">
      <c r="A100" s="49">
        <v>37895</v>
      </c>
      <c r="B100" s="69">
        <v>4.580188833045324</v>
      </c>
      <c r="C100" s="70">
        <v>4.5288403520178511</v>
      </c>
      <c r="D100" s="70">
        <v>4.1881574475521042</v>
      </c>
      <c r="E100" s="70">
        <v>4.701290395200064</v>
      </c>
      <c r="F100" s="70">
        <v>4.4567770037128875</v>
      </c>
      <c r="G100" s="70">
        <v>4.212611125025032</v>
      </c>
      <c r="H100" s="72">
        <v>4.4746902574687448</v>
      </c>
    </row>
    <row r="101" spans="1:8" ht="14.25">
      <c r="A101" s="49">
        <v>37865</v>
      </c>
      <c r="B101" s="69">
        <v>5.2736633216140234</v>
      </c>
      <c r="C101" s="70">
        <v>5.1674821692681743</v>
      </c>
      <c r="D101" s="70">
        <v>4.7163961774677858</v>
      </c>
      <c r="E101" s="70">
        <v>5.6883805432466037</v>
      </c>
      <c r="F101" s="70">
        <v>6.0805310671775361</v>
      </c>
      <c r="G101" s="70">
        <v>4.6896146360774775</v>
      </c>
      <c r="H101" s="72">
        <v>5.1213368008903224</v>
      </c>
    </row>
    <row r="102" spans="1:8" ht="14.25">
      <c r="A102" s="49">
        <v>37834</v>
      </c>
      <c r="B102" s="69">
        <v>5.0779524827674214</v>
      </c>
      <c r="C102" s="70">
        <v>4.7021800246862648</v>
      </c>
      <c r="D102" s="70">
        <v>4.2457910240867731</v>
      </c>
      <c r="E102" s="70">
        <v>4.9128945515812612</v>
      </c>
      <c r="F102" s="70">
        <v>5.3525119592923041</v>
      </c>
      <c r="G102" s="70">
        <v>4.3229186064486687</v>
      </c>
      <c r="H102" s="72">
        <v>4.7425587241994984</v>
      </c>
    </row>
    <row r="103" spans="1:8" ht="14.25">
      <c r="A103" s="49">
        <v>37803</v>
      </c>
      <c r="B103" s="69">
        <v>4.8833663456884997</v>
      </c>
      <c r="C103" s="70">
        <v>4.7352326601808059</v>
      </c>
      <c r="D103" s="70">
        <v>4.4094487324424305</v>
      </c>
      <c r="E103" s="70">
        <v>4.6734438062497317</v>
      </c>
      <c r="F103" s="70">
        <v>5.4913288509415255</v>
      </c>
      <c r="G103" s="70">
        <v>4.3750210480873246</v>
      </c>
      <c r="H103" s="72">
        <v>4.7324092707687049</v>
      </c>
    </row>
    <row r="104" spans="1:8" ht="14.25">
      <c r="A104" s="49">
        <v>37773</v>
      </c>
      <c r="B104" s="69">
        <v>5.3224330432828193</v>
      </c>
      <c r="C104" s="70">
        <v>5.0704687086290061</v>
      </c>
      <c r="D104" s="70">
        <v>4.6452356530468961</v>
      </c>
      <c r="E104" s="70">
        <v>4.9360780866910297</v>
      </c>
      <c r="F104" s="70">
        <v>7.2155298416565161</v>
      </c>
      <c r="G104" s="70">
        <v>4.6522348748934848</v>
      </c>
      <c r="H104" s="72">
        <v>5.0802676322746221</v>
      </c>
    </row>
    <row r="105" spans="1:8" ht="14.25">
      <c r="A105" s="49">
        <v>37742</v>
      </c>
      <c r="B105" s="69">
        <v>5.0923979145418272</v>
      </c>
      <c r="C105" s="70">
        <v>4.9471234913801503</v>
      </c>
      <c r="D105" s="70">
        <v>4.7185655230124679</v>
      </c>
      <c r="E105" s="70">
        <v>3.7151151151151156</v>
      </c>
      <c r="F105" s="70">
        <v>4.9033933698773167</v>
      </c>
      <c r="G105" s="70">
        <v>4.6944702602230484</v>
      </c>
      <c r="H105" s="72">
        <v>4.9364553661660029</v>
      </c>
    </row>
    <row r="106" spans="1:8" ht="14.25">
      <c r="A106" s="49">
        <v>37712</v>
      </c>
      <c r="B106" s="69">
        <v>5.3019610752143187</v>
      </c>
      <c r="C106" s="70">
        <v>5.1781416896285117</v>
      </c>
      <c r="D106" s="70">
        <v>4.7453831152929764</v>
      </c>
      <c r="E106" s="70">
        <v>6.5931029684601112</v>
      </c>
      <c r="F106" s="70">
        <v>5.9100039856516542</v>
      </c>
      <c r="G106" s="70">
        <v>4.7502801120448179</v>
      </c>
      <c r="H106" s="72">
        <v>5.1522026260853044</v>
      </c>
    </row>
    <row r="107" spans="1:8" ht="14.25">
      <c r="A107" s="49">
        <v>37681</v>
      </c>
      <c r="B107" s="69">
        <v>6.0625019649680372</v>
      </c>
      <c r="C107" s="70">
        <v>6.0465946523058953</v>
      </c>
      <c r="D107" s="70">
        <v>5.5431841387995551</v>
      </c>
      <c r="E107" s="70">
        <v>6.6773386094878759</v>
      </c>
      <c r="F107" s="70">
        <v>6.1661483906164758</v>
      </c>
      <c r="G107" s="70">
        <v>5.5148546824542519</v>
      </c>
      <c r="H107" s="72">
        <v>5.9543632297866784</v>
      </c>
    </row>
    <row r="108" spans="1:8" ht="14.25">
      <c r="A108" s="49">
        <v>37653</v>
      </c>
      <c r="B108" s="69">
        <v>5.483416463344942</v>
      </c>
      <c r="C108" s="70">
        <v>5.1390152234306719</v>
      </c>
      <c r="D108" s="70">
        <v>4.721066949504686</v>
      </c>
      <c r="E108" s="70">
        <v>6.2858217648771957</v>
      </c>
      <c r="F108" s="70">
        <v>7.6247730711043875</v>
      </c>
      <c r="G108" s="70">
        <v>4.6359876396482056</v>
      </c>
      <c r="H108" s="72">
        <v>5.1845456140162423</v>
      </c>
    </row>
    <row r="109" spans="1:8" ht="14.25">
      <c r="A109" s="49">
        <v>37622</v>
      </c>
      <c r="B109" s="69">
        <v>5.29456593874656</v>
      </c>
      <c r="C109" s="70">
        <v>5.3001324805337919</v>
      </c>
      <c r="D109" s="70">
        <v>4.9900513137531268</v>
      </c>
      <c r="E109" s="70">
        <v>3.6057680240332122</v>
      </c>
      <c r="F109" s="70">
        <v>4.9556552602376911</v>
      </c>
      <c r="G109" s="70">
        <v>5.0122377331635111</v>
      </c>
      <c r="H109" s="72">
        <v>5.2143946134127397</v>
      </c>
    </row>
    <row r="110" spans="1:8" ht="14.25">
      <c r="A110" s="49">
        <v>37591</v>
      </c>
      <c r="B110" s="69">
        <v>4.4700475903096253</v>
      </c>
      <c r="C110" s="70">
        <v>4.1647379175578418</v>
      </c>
      <c r="D110" s="70">
        <v>3.8872855500814327</v>
      </c>
      <c r="E110" s="70">
        <v>4.9633045689631006</v>
      </c>
      <c r="F110" s="70">
        <v>5.7119293572590548</v>
      </c>
      <c r="G110" s="70">
        <v>3.8586840931578452</v>
      </c>
      <c r="H110" s="72">
        <v>4.2331787207002458</v>
      </c>
    </row>
    <row r="111" spans="1:8" ht="14.25">
      <c r="A111" s="49">
        <v>37561</v>
      </c>
      <c r="B111" s="69">
        <v>5.0463992047556587</v>
      </c>
      <c r="C111" s="70">
        <v>4.8698441833052257</v>
      </c>
      <c r="D111" s="70">
        <v>4.5264433678615816</v>
      </c>
      <c r="E111" s="70">
        <v>3.6386591224144151</v>
      </c>
      <c r="F111" s="70">
        <v>5.2069751061338385</v>
      </c>
      <c r="G111" s="70">
        <v>4.5141067601031581</v>
      </c>
      <c r="H111" s="72">
        <v>4.8457630275078154</v>
      </c>
    </row>
    <row r="112" spans="1:8" ht="14.25">
      <c r="A112" s="49">
        <v>37530</v>
      </c>
      <c r="B112" s="69">
        <v>4.9950847920693526</v>
      </c>
      <c r="C112" s="70">
        <v>4.8963320059166611</v>
      </c>
      <c r="D112" s="70">
        <v>4.6818808674576262</v>
      </c>
      <c r="E112" s="70">
        <v>4.7016698175478409</v>
      </c>
      <c r="F112" s="70">
        <v>4.7966798043833174</v>
      </c>
      <c r="G112" s="70">
        <v>4.6608971978636644</v>
      </c>
      <c r="H112" s="72">
        <v>4.883210382369672</v>
      </c>
    </row>
    <row r="113" spans="1:8" ht="14.25">
      <c r="A113" s="49">
        <v>37500</v>
      </c>
      <c r="B113" s="69">
        <v>4.4395859319292814</v>
      </c>
      <c r="C113" s="70">
        <v>4.7528721968313095</v>
      </c>
      <c r="D113" s="70">
        <v>4.4132646448284039</v>
      </c>
      <c r="E113" s="70">
        <v>5.5739174736926467</v>
      </c>
      <c r="F113" s="70">
        <v>3.8483838392156473</v>
      </c>
      <c r="G113" s="70">
        <v>4.4703777749271971</v>
      </c>
      <c r="H113" s="72">
        <v>4.5732492410915135</v>
      </c>
    </row>
    <row r="114" spans="1:8" ht="14.25">
      <c r="A114" s="49">
        <v>37469</v>
      </c>
      <c r="B114" s="69">
        <v>5.3515277303075974</v>
      </c>
      <c r="C114" s="70">
        <v>5.4129037698969515</v>
      </c>
      <c r="D114" s="70">
        <v>4.8803701211300181</v>
      </c>
      <c r="E114" s="70">
        <v>8.3762126419990839</v>
      </c>
      <c r="F114" s="70">
        <v>5.9304975092942076</v>
      </c>
      <c r="G114" s="70">
        <v>4.6547401619297535</v>
      </c>
      <c r="H114" s="72">
        <v>5.3206128318667103</v>
      </c>
    </row>
    <row r="115" spans="1:8" ht="14.25">
      <c r="A115" s="49">
        <v>37438</v>
      </c>
      <c r="B115" s="69">
        <v>4.8392615693715921</v>
      </c>
      <c r="C115" s="70">
        <v>4.7801560469098705</v>
      </c>
      <c r="D115" s="70">
        <v>4.3714441645061273</v>
      </c>
      <c r="E115" s="70">
        <v>5.3378640224719858</v>
      </c>
      <c r="F115" s="70">
        <v>5.3181874678727068</v>
      </c>
      <c r="G115" s="70">
        <v>4.2499777035784625</v>
      </c>
      <c r="H115" s="72">
        <v>4.7233028995020749</v>
      </c>
    </row>
    <row r="116" spans="1:8" ht="14.25">
      <c r="A116" s="49">
        <v>37408</v>
      </c>
      <c r="B116" s="69">
        <v>4.4323611396827145</v>
      </c>
      <c r="C116" s="70">
        <v>4.2383819986428497</v>
      </c>
      <c r="D116" s="70">
        <v>4.0134429905825284</v>
      </c>
      <c r="E116" s="70">
        <v>3.2086587977942851</v>
      </c>
      <c r="F116" s="70">
        <v>4.9946782178217823</v>
      </c>
      <c r="G116" s="70">
        <v>2.1127930813581037</v>
      </c>
      <c r="H116" s="72">
        <v>4.2304364505997807</v>
      </c>
    </row>
    <row r="117" spans="1:8" ht="14.25">
      <c r="A117" s="49">
        <v>37377</v>
      </c>
      <c r="B117" s="69">
        <v>4.3364948333860616</v>
      </c>
      <c r="C117" s="70">
        <v>4.3641943565506329</v>
      </c>
      <c r="D117" s="70">
        <v>4.1780808799310307</v>
      </c>
      <c r="E117" s="70">
        <v>3.8584197961619688</v>
      </c>
      <c r="F117" s="70">
        <v>4.0579531740284818</v>
      </c>
      <c r="G117" s="70">
        <v>9.2602626521460607</v>
      </c>
      <c r="H117" s="72">
        <v>4.3558512576730157</v>
      </c>
    </row>
    <row r="118" spans="1:8" ht="14.25">
      <c r="A118" s="49">
        <v>37347</v>
      </c>
      <c r="B118" s="69">
        <v>4.2018654538774758</v>
      </c>
      <c r="C118" s="70">
        <v>4.2772540615686356</v>
      </c>
      <c r="D118" s="70">
        <v>4.0299376273569703</v>
      </c>
      <c r="E118" s="70">
        <v>5.4170686544487703</v>
      </c>
      <c r="F118" s="70">
        <v>4.554825462012321</v>
      </c>
      <c r="G118" s="70">
        <v>3.9995769993390615</v>
      </c>
      <c r="H118" s="72">
        <v>4.2128590344928236</v>
      </c>
    </row>
    <row r="119" spans="1:8" ht="14.25">
      <c r="A119" s="49">
        <v>37316</v>
      </c>
      <c r="B119" s="69">
        <v>3.767477550055371</v>
      </c>
      <c r="C119" s="70">
        <v>4.088158665481286</v>
      </c>
      <c r="D119" s="70">
        <v>3.7814484966346895</v>
      </c>
      <c r="E119" s="70">
        <v>5.372471356963838</v>
      </c>
      <c r="F119" s="70">
        <v>3.7309161873459327</v>
      </c>
      <c r="G119" s="70">
        <v>3.9132373263510072</v>
      </c>
      <c r="H119" s="72">
        <v>3.9313530938513823</v>
      </c>
    </row>
    <row r="120" spans="1:8" ht="14.25">
      <c r="A120" s="49">
        <v>37288</v>
      </c>
      <c r="B120" s="69">
        <v>3.5696640210964627</v>
      </c>
      <c r="C120" s="70">
        <v>3.7287465483116873</v>
      </c>
      <c r="D120" s="70">
        <v>3.5177587036501383</v>
      </c>
      <c r="E120" s="70">
        <v>4.3085588264446422</v>
      </c>
      <c r="F120" s="70">
        <v>3.7208309290248125</v>
      </c>
      <c r="G120" s="70">
        <v>3.3264784105131415</v>
      </c>
      <c r="H120" s="72">
        <v>3.6340054018997758</v>
      </c>
    </row>
    <row r="121" spans="1:8" ht="14.25">
      <c r="A121" s="49">
        <v>37257</v>
      </c>
      <c r="B121" s="69">
        <v>3.9573528944628218</v>
      </c>
      <c r="C121" s="70">
        <v>3.6704799004900721</v>
      </c>
      <c r="D121" s="70">
        <v>3.2467505877235183</v>
      </c>
      <c r="E121" s="70">
        <v>3.7372195770600096</v>
      </c>
      <c r="F121" s="70">
        <v>4.796560591449694</v>
      </c>
      <c r="G121" s="70">
        <v>3.1878955756241938</v>
      </c>
      <c r="H121" s="72">
        <v>3.7072560495020923</v>
      </c>
    </row>
    <row r="122" spans="1:8" ht="14.25">
      <c r="A122" s="49">
        <v>37226</v>
      </c>
      <c r="B122" s="69">
        <v>4.0765462567620334</v>
      </c>
      <c r="C122" s="70">
        <v>4.1263493398647704</v>
      </c>
      <c r="D122" s="70">
        <v>4.1013457833137066</v>
      </c>
      <c r="E122" s="70">
        <v>1.1098168176946313</v>
      </c>
      <c r="F122" s="70">
        <v>3.6878711985688728</v>
      </c>
      <c r="G122" s="70">
        <v>4.9871812940422799</v>
      </c>
      <c r="H122" s="72">
        <v>4.0706589141285585</v>
      </c>
    </row>
    <row r="123" spans="1:8" ht="14.25">
      <c r="A123" s="49">
        <v>37196</v>
      </c>
      <c r="B123" s="69">
        <v>3.8817576794346289</v>
      </c>
      <c r="C123" s="70">
        <v>3.7312676690776794</v>
      </c>
      <c r="D123" s="70">
        <v>3.5420779296530673</v>
      </c>
      <c r="E123" s="70">
        <v>9.3425907211759309</v>
      </c>
      <c r="F123" s="70">
        <v>4.3509269067796614</v>
      </c>
      <c r="G123" s="70">
        <v>-0.32786538461538461</v>
      </c>
      <c r="H123" s="72">
        <v>3.7469800775663171</v>
      </c>
    </row>
    <row r="124" spans="1:8" ht="14.25">
      <c r="A124" s="49">
        <v>37165</v>
      </c>
      <c r="B124" s="69">
        <v>4.8202749938572289</v>
      </c>
      <c r="C124" s="70">
        <v>4.9439032378486187</v>
      </c>
      <c r="D124" s="70">
        <v>4.6453574046674539</v>
      </c>
      <c r="E124" s="70">
        <v>4.9597211439927946</v>
      </c>
      <c r="F124" s="70">
        <v>4.7956343792633014</v>
      </c>
      <c r="G124" s="70">
        <v>4.5994908062234794</v>
      </c>
      <c r="H124" s="72">
        <v>4.8362281442060606</v>
      </c>
    </row>
    <row r="125" spans="1:8" ht="14.25">
      <c r="A125" s="49">
        <v>37135</v>
      </c>
      <c r="B125" s="69">
        <v>4.6866384681133839</v>
      </c>
      <c r="C125" s="70">
        <v>4.7779502393568789</v>
      </c>
      <c r="D125" s="70">
        <v>4.4377971991425227</v>
      </c>
      <c r="E125" s="70">
        <v>-1.1461553120533587</v>
      </c>
      <c r="F125" s="70">
        <v>4.7357937584803258</v>
      </c>
      <c r="G125" s="70">
        <v>4.4003437453295469</v>
      </c>
      <c r="H125" s="72">
        <v>4.5991731550286135</v>
      </c>
    </row>
    <row r="126" spans="1:8" ht="14.25">
      <c r="A126" s="49">
        <v>37104</v>
      </c>
      <c r="B126" s="69">
        <v>4.393012726368779</v>
      </c>
      <c r="C126" s="70">
        <v>4.5835227909979039</v>
      </c>
      <c r="D126" s="70">
        <v>4.3062826230783804</v>
      </c>
      <c r="E126" s="70">
        <v>5.0020552055205521</v>
      </c>
      <c r="F126" s="70">
        <v>4.1984516505988898</v>
      </c>
      <c r="G126" s="70">
        <v>4.29178838412881</v>
      </c>
      <c r="H126" s="72">
        <v>4.4575720605944245</v>
      </c>
    </row>
    <row r="127" spans="1:8" ht="14.25">
      <c r="A127" s="49">
        <v>37073</v>
      </c>
      <c r="B127" s="69">
        <v>4.8894052814585329</v>
      </c>
      <c r="C127" s="70">
        <v>4.6358981575488336</v>
      </c>
      <c r="D127" s="70">
        <v>4.2095584086743996</v>
      </c>
      <c r="E127" s="70">
        <v>4.3784031814010405</v>
      </c>
      <c r="F127" s="70">
        <v>5.6002402562733584</v>
      </c>
      <c r="G127" s="70">
        <v>4.1669453426926415</v>
      </c>
      <c r="H127" s="72">
        <v>4.6400250933122233</v>
      </c>
    </row>
    <row r="128" spans="1:8" ht="14.25">
      <c r="A128" s="49">
        <v>37043</v>
      </c>
      <c r="B128" s="69">
        <v>5.69665533893758</v>
      </c>
      <c r="C128" s="70">
        <v>5.028174920889092</v>
      </c>
      <c r="D128" s="70">
        <v>4.7232512183808719</v>
      </c>
      <c r="E128" s="70">
        <v>3.8535900560565439</v>
      </c>
      <c r="F128" s="70">
        <v>6.0895416794832364</v>
      </c>
      <c r="G128" s="70">
        <v>4.7357562800641375</v>
      </c>
      <c r="H128" s="72">
        <v>5.1964646048714851</v>
      </c>
    </row>
    <row r="129" spans="1:8" ht="14.25">
      <c r="A129" s="49">
        <v>37012</v>
      </c>
      <c r="B129" s="69">
        <v>5.3609931856117949</v>
      </c>
      <c r="C129" s="70">
        <v>5.3597391393529161</v>
      </c>
      <c r="D129" s="70">
        <v>5.1251240183998208</v>
      </c>
      <c r="E129" s="70">
        <v>7.8970081271769228</v>
      </c>
      <c r="F129" s="70">
        <v>5.0999432140829075</v>
      </c>
      <c r="G129" s="70">
        <v>5.232878808035121</v>
      </c>
      <c r="H129" s="72">
        <v>5.3258458861174001</v>
      </c>
    </row>
    <row r="130" spans="1:8" ht="14.25">
      <c r="A130" s="49">
        <v>36982</v>
      </c>
      <c r="B130" s="69">
        <v>5.5865997663923128</v>
      </c>
      <c r="C130" s="70">
        <v>5.7511711857708159</v>
      </c>
      <c r="D130" s="70">
        <v>5.3695641295100831</v>
      </c>
      <c r="E130" s="70">
        <v>8.0833571817934047</v>
      </c>
      <c r="F130" s="70">
        <v>5.4226116289656918</v>
      </c>
      <c r="G130" s="70">
        <v>5.3226276858048607</v>
      </c>
      <c r="H130" s="72">
        <v>5.6532668544512577</v>
      </c>
    </row>
    <row r="131" spans="1:8" ht="14.25">
      <c r="A131" s="49">
        <v>36951</v>
      </c>
      <c r="B131" s="69">
        <v>5.4627203635986676</v>
      </c>
      <c r="C131" s="70">
        <v>5.7524015169447216</v>
      </c>
      <c r="D131" s="70">
        <v>5.3340283974942349</v>
      </c>
      <c r="E131" s="70">
        <v>-1.0039170289170289</v>
      </c>
      <c r="F131" s="70">
        <v>5.2016873449131511</v>
      </c>
      <c r="G131" s="70">
        <v>5.324810491206792</v>
      </c>
      <c r="H131" s="72">
        <v>5.4535814654453594</v>
      </c>
    </row>
    <row r="132" spans="1:8" ht="14.25">
      <c r="A132" s="49">
        <v>36923</v>
      </c>
      <c r="B132" s="69">
        <v>5.3679516460994696</v>
      </c>
      <c r="C132" s="70">
        <v>5.5887372013651877</v>
      </c>
      <c r="D132" s="70">
        <v>5.2752258657807634</v>
      </c>
      <c r="E132" s="70">
        <v>6.9150284194608131</v>
      </c>
      <c r="F132" s="70">
        <v>5.4610062893081759</v>
      </c>
      <c r="G132" s="70">
        <v>5.1515284854099122</v>
      </c>
      <c r="H132" s="72">
        <v>5.4537700312606718</v>
      </c>
    </row>
    <row r="133" spans="1:8" ht="14.25">
      <c r="A133" s="49">
        <v>36892</v>
      </c>
      <c r="B133" s="69">
        <v>6.3518186356996242</v>
      </c>
      <c r="C133" s="70">
        <v>5.6758703059683135</v>
      </c>
      <c r="D133" s="70">
        <v>4.9895530911565462</v>
      </c>
      <c r="E133" s="70">
        <v>6.1137657361795297</v>
      </c>
      <c r="F133" s="70">
        <v>8.0534958871915396</v>
      </c>
      <c r="G133" s="70">
        <v>4.9090062111801247</v>
      </c>
      <c r="H133" s="72">
        <v>5.7943256621689319</v>
      </c>
    </row>
    <row r="134" spans="1:8" ht="14.25">
      <c r="A134" s="49">
        <v>36861</v>
      </c>
      <c r="B134" s="69">
        <v>5.5154952812305238</v>
      </c>
      <c r="C134" s="70">
        <v>5.496728528217842</v>
      </c>
      <c r="D134" s="70">
        <v>5.3808441596476229</v>
      </c>
      <c r="E134" s="70">
        <v>0.86688990825688061</v>
      </c>
      <c r="F134" s="70">
        <v>5.5253888888888891</v>
      </c>
      <c r="G134" s="70">
        <v>8.6632974683544308</v>
      </c>
      <c r="H134" s="72">
        <v>5.4464093405697289</v>
      </c>
    </row>
    <row r="135" spans="1:8" ht="14.25">
      <c r="A135" s="49">
        <v>36831</v>
      </c>
      <c r="B135" s="69">
        <v>6.169612065439301</v>
      </c>
      <c r="C135" s="70">
        <v>6.0293517763109099</v>
      </c>
      <c r="D135" s="70">
        <v>5.827089320153223</v>
      </c>
      <c r="E135" s="70">
        <v>4.8629333333333333</v>
      </c>
      <c r="F135" s="70">
        <v>6.5380370370370366</v>
      </c>
      <c r="G135" s="70">
        <v>4.9131126760563379</v>
      </c>
      <c r="H135" s="72">
        <v>6.0100960004880069</v>
      </c>
    </row>
    <row r="136" spans="1:8" ht="14.25">
      <c r="A136" s="49">
        <v>36800</v>
      </c>
      <c r="B136" s="69">
        <v>6.63891084639108</v>
      </c>
      <c r="C136" s="70">
        <v>6.6839959990380535</v>
      </c>
      <c r="D136" s="70">
        <v>6.0856974797520476</v>
      </c>
      <c r="E136" s="70">
        <v>7.476400943396226</v>
      </c>
      <c r="F136" s="70">
        <v>6.5706470588235293</v>
      </c>
      <c r="G136" s="70">
        <v>4.2036666666666669</v>
      </c>
      <c r="H136" s="72">
        <v>6.5240295397083692</v>
      </c>
    </row>
    <row r="137" spans="1:8" ht="14.25">
      <c r="A137" s="49">
        <v>36770</v>
      </c>
      <c r="B137" s="69">
        <v>5.9118011669666242</v>
      </c>
      <c r="C137" s="70">
        <v>6.035582744359882</v>
      </c>
      <c r="D137" s="70">
        <v>5.6942326386101971</v>
      </c>
      <c r="E137" s="70">
        <v>7.9346759259259256</v>
      </c>
      <c r="F137" s="70">
        <v>6.0051142857142858</v>
      </c>
      <c r="G137" s="70">
        <v>4.3318297872340423</v>
      </c>
      <c r="H137" s="72">
        <v>5.9303695488990789</v>
      </c>
    </row>
    <row r="138" spans="1:8" ht="14.25">
      <c r="A138" s="49">
        <v>36739</v>
      </c>
      <c r="B138" s="69">
        <v>6.0011301876443897</v>
      </c>
      <c r="C138" s="70">
        <v>5.6898019356151961</v>
      </c>
      <c r="D138" s="70">
        <v>5.4178784007827572</v>
      </c>
      <c r="E138" s="70">
        <v>6.7534662162162169</v>
      </c>
      <c r="F138" s="70">
        <v>6.6787647058823536</v>
      </c>
      <c r="G138" s="70">
        <v>5.2202784090909091</v>
      </c>
      <c r="H138" s="72">
        <v>5.7580304984310899</v>
      </c>
    </row>
    <row r="139" spans="1:8" ht="14.25">
      <c r="A139" s="49">
        <v>36708</v>
      </c>
      <c r="B139" s="69">
        <v>5.6360336800529769</v>
      </c>
      <c r="C139" s="70">
        <v>5.617741834703514</v>
      </c>
      <c r="D139" s="70">
        <v>5.3030590862196449</v>
      </c>
      <c r="E139" s="70">
        <v>-2.594204347826087</v>
      </c>
      <c r="F139" s="70">
        <v>5.5750952380952379</v>
      </c>
      <c r="G139" s="70">
        <v>5.2907801418439719</v>
      </c>
      <c r="H139" s="72">
        <v>5.4415971237679663</v>
      </c>
    </row>
    <row r="140" spans="1:8" ht="14.25">
      <c r="A140" s="49">
        <v>36678</v>
      </c>
      <c r="B140" s="69">
        <v>5.6059088723468093</v>
      </c>
      <c r="C140" s="70">
        <v>5.7852973924427662</v>
      </c>
      <c r="D140" s="70">
        <v>5.3320703143947066</v>
      </c>
      <c r="E140" s="70">
        <v>8.1666666666666661</v>
      </c>
      <c r="F140" s="70">
        <v>6.0708823529411768</v>
      </c>
      <c r="G140" s="70">
        <v>9.1518987341772142</v>
      </c>
      <c r="H140" s="72">
        <v>5.6687511758335081</v>
      </c>
    </row>
    <row r="141" spans="1:8" ht="14.25">
      <c r="A141" s="49">
        <v>36647</v>
      </c>
      <c r="B141" s="69">
        <v>4.4904816657950413</v>
      </c>
      <c r="C141" s="70">
        <v>4.7607057284614571</v>
      </c>
      <c r="D141" s="70">
        <v>4.4538320960071145</v>
      </c>
      <c r="E141" s="70">
        <v>5.009389671361502</v>
      </c>
      <c r="F141" s="70">
        <v>4.4022571428571435</v>
      </c>
      <c r="G141" s="70">
        <v>4.4251497005988023</v>
      </c>
      <c r="H141" s="72">
        <v>4.5953336267328906</v>
      </c>
    </row>
    <row r="142" spans="1:8" ht="14.25">
      <c r="A142" s="49">
        <v>36617</v>
      </c>
      <c r="B142" s="69">
        <v>4.5188337141300021</v>
      </c>
      <c r="C142" s="70">
        <v>4.579625123224023</v>
      </c>
      <c r="D142" s="70">
        <v>4.0765381006231802</v>
      </c>
      <c r="E142" s="70">
        <v>5.6986301369863011</v>
      </c>
      <c r="F142" s="70">
        <v>5.2792424242424243</v>
      </c>
      <c r="G142" s="70">
        <v>4.0862068965517242</v>
      </c>
      <c r="H142" s="72">
        <v>4.4568292347830711</v>
      </c>
    </row>
    <row r="143" spans="1:8" ht="14.25">
      <c r="A143" s="49">
        <v>36586</v>
      </c>
      <c r="B143" s="69">
        <v>4.2923864343483737</v>
      </c>
      <c r="C143" s="70">
        <v>4.4357430892408392</v>
      </c>
      <c r="D143" s="70">
        <v>4.4335127776746486</v>
      </c>
      <c r="E143" s="70">
        <v>2.450704225352113</v>
      </c>
      <c r="F143" s="70">
        <v>4.8001621621621622</v>
      </c>
      <c r="G143" s="70">
        <v>4.4411764705882355</v>
      </c>
      <c r="H143" s="72">
        <v>4.3615895359360755</v>
      </c>
    </row>
    <row r="144" spans="1:8" ht="14.25">
      <c r="A144" s="49">
        <v>36557</v>
      </c>
      <c r="B144" s="69">
        <v>4.9861388794209196</v>
      </c>
      <c r="C144" s="70">
        <v>5.0848990290075324</v>
      </c>
      <c r="D144" s="70">
        <v>4.6727839728375926</v>
      </c>
      <c r="E144" s="70">
        <v>4.5</v>
      </c>
      <c r="F144" s="70">
        <v>5.307060606060606</v>
      </c>
      <c r="G144" s="70">
        <v>4.6515151515151514</v>
      </c>
      <c r="H144" s="72">
        <v>4.940414047638841</v>
      </c>
    </row>
    <row r="145" spans="1:8" ht="14.25">
      <c r="A145" s="49">
        <v>36526</v>
      </c>
      <c r="B145" s="69">
        <v>4.7499134673206571</v>
      </c>
      <c r="C145" s="70">
        <v>5.0707080884641442</v>
      </c>
      <c r="D145" s="70">
        <v>4.7928182250423905</v>
      </c>
      <c r="E145" s="70">
        <v>6.2072727272727271</v>
      </c>
      <c r="F145" s="70">
        <v>4.9798529411764703</v>
      </c>
      <c r="G145" s="70">
        <v>4.8018867924528301</v>
      </c>
      <c r="H145" s="72">
        <v>4.9140912667958636</v>
      </c>
    </row>
    <row r="146" spans="1:8" ht="14.25">
      <c r="A146" s="49">
        <v>36495</v>
      </c>
      <c r="B146" s="69">
        <v>4.4975286461751969</v>
      </c>
      <c r="C146" s="70">
        <v>4.660287573339934</v>
      </c>
      <c r="D146" s="70">
        <v>4.3317465942768152</v>
      </c>
      <c r="E146" s="70">
        <v>4.9720670391061459</v>
      </c>
      <c r="F146" s="70">
        <v>4.6860909090909093</v>
      </c>
      <c r="G146" s="70">
        <v>4.2651489361702124</v>
      </c>
      <c r="H146" s="72">
        <v>4.5282966948412966</v>
      </c>
    </row>
    <row r="147" spans="1:8" ht="14.25">
      <c r="A147" s="49">
        <v>36465</v>
      </c>
      <c r="B147" s="69">
        <v>4.4555396449254241</v>
      </c>
      <c r="C147" s="70">
        <v>4.5263392374986502</v>
      </c>
      <c r="D147" s="70">
        <v>4.0715322687079318</v>
      </c>
      <c r="E147" s="70">
        <v>5.5188791260983141</v>
      </c>
      <c r="F147" s="70">
        <v>4.9985557481224729</v>
      </c>
      <c r="G147" s="70">
        <v>4.0488527017024429</v>
      </c>
      <c r="H147" s="72">
        <v>4.4111609080033922</v>
      </c>
    </row>
    <row r="148" spans="1:8" ht="14.25">
      <c r="A148" s="49">
        <v>36434</v>
      </c>
      <c r="B148" s="69">
        <v>4.5640523252463554</v>
      </c>
      <c r="C148" s="70">
        <v>4.6106734142273851</v>
      </c>
      <c r="D148" s="70">
        <v>4.4499066462851324</v>
      </c>
      <c r="E148" s="70">
        <v>3.3586706735018561</v>
      </c>
      <c r="F148" s="70">
        <v>4.7282810164424518</v>
      </c>
      <c r="G148" s="70">
        <v>4.3715478916879968</v>
      </c>
      <c r="H148" s="72">
        <v>4.5378017232663712</v>
      </c>
    </row>
    <row r="149" spans="1:8" ht="14.25">
      <c r="A149" s="49">
        <v>36404</v>
      </c>
      <c r="B149" s="69">
        <v>4.533634400290218</v>
      </c>
      <c r="C149" s="70">
        <v>4.4441824262635699</v>
      </c>
      <c r="D149" s="70">
        <v>4.1285411235643314</v>
      </c>
      <c r="E149" s="70">
        <v>5.0221430854220888</v>
      </c>
      <c r="F149" s="70">
        <v>5.0095811661647964</v>
      </c>
      <c r="G149" s="70">
        <v>4.1877195616273832</v>
      </c>
      <c r="H149" s="72">
        <v>4.4160133001080268</v>
      </c>
    </row>
    <row r="150" spans="1:8" ht="14.25">
      <c r="A150" s="49">
        <v>36373</v>
      </c>
      <c r="B150" s="69">
        <v>4.1717616018131656</v>
      </c>
      <c r="C150" s="70">
        <v>4.3187516070969396</v>
      </c>
      <c r="D150" s="70">
        <v>4.1684150431741953</v>
      </c>
      <c r="E150" s="70">
        <v>3.585127601902522</v>
      </c>
      <c r="F150" s="70">
        <v>4.0945327399872857</v>
      </c>
      <c r="G150" s="70">
        <v>4.1262808086402663</v>
      </c>
      <c r="H150" s="72">
        <v>4.2205432880729195</v>
      </c>
    </row>
    <row r="151" spans="1:8" ht="14.25">
      <c r="A151" s="55">
        <v>36342</v>
      </c>
      <c r="B151" s="74">
        <v>3.670614761267796</v>
      </c>
      <c r="C151" s="75">
        <v>3.7258293490853904</v>
      </c>
      <c r="D151" s="75">
        <v>3.483839812355559</v>
      </c>
      <c r="E151" s="75">
        <v>4.9552622075994064</v>
      </c>
      <c r="F151" s="75">
        <v>3.9291666666666671</v>
      </c>
      <c r="G151" s="75">
        <v>3.4651970406160353</v>
      </c>
      <c r="H151" s="77">
        <v>3.6700324785867022</v>
      </c>
    </row>
  </sheetData>
  <hyperlinks>
    <hyperlink ref="J4" location="Indice!A1" display="Regresar al Índice"/>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dimension ref="A2:J151"/>
  <sheetViews>
    <sheetView showGridLines="0" workbookViewId="0">
      <pane xSplit="1" ySplit="4" topLeftCell="B5" activePane="bottomRight" state="frozen"/>
      <selection pane="topRight" activeCell="B1" sqref="B1"/>
      <selection pane="bottomLeft" activeCell="A5" sqref="A5"/>
      <selection pane="bottomRight" activeCell="B5" sqref="B5:H5"/>
    </sheetView>
  </sheetViews>
  <sheetFormatPr defaultRowHeight="12.75"/>
  <cols>
    <col min="1" max="1" width="12.42578125" bestFit="1" customWidth="1"/>
    <col min="2" max="2" width="13.140625" bestFit="1" customWidth="1"/>
    <col min="3" max="3" width="11.7109375" bestFit="1" customWidth="1"/>
    <col min="4" max="4" width="11.5703125" bestFit="1" customWidth="1"/>
    <col min="5" max="5" width="12.7109375" customWidth="1"/>
    <col min="6" max="6" width="10" bestFit="1" customWidth="1"/>
    <col min="7" max="7" width="7.140625" bestFit="1" customWidth="1"/>
  </cols>
  <sheetData>
    <row r="2" spans="1:10" ht="13.5" thickBot="1"/>
    <row r="3" spans="1:10" ht="14.25">
      <c r="A3" s="43"/>
      <c r="B3" s="61" t="s">
        <v>51</v>
      </c>
      <c r="C3" s="62"/>
      <c r="D3" s="62"/>
      <c r="E3" s="62"/>
      <c r="F3" s="62"/>
      <c r="G3" s="62"/>
      <c r="H3" s="63"/>
    </row>
    <row r="4" spans="1:10" ht="31.5" customHeight="1">
      <c r="A4" s="45" t="s">
        <v>2</v>
      </c>
      <c r="B4" s="46" t="s">
        <v>38</v>
      </c>
      <c r="C4" s="89" t="s">
        <v>39</v>
      </c>
      <c r="D4" s="89" t="s">
        <v>40</v>
      </c>
      <c r="E4" s="66" t="s">
        <v>41</v>
      </c>
      <c r="F4" s="89" t="s">
        <v>42</v>
      </c>
      <c r="G4" s="89" t="s">
        <v>43</v>
      </c>
      <c r="H4" s="90" t="s">
        <v>44</v>
      </c>
      <c r="J4" s="59" t="s">
        <v>69</v>
      </c>
    </row>
    <row r="5" spans="1:10" ht="15">
      <c r="A5" s="49">
        <v>40787</v>
      </c>
      <c r="B5" s="69">
        <v>4.0910318553047862</v>
      </c>
      <c r="C5" s="70">
        <v>4.0328348517235773</v>
      </c>
      <c r="D5" s="70">
        <v>3.7406914921699834</v>
      </c>
      <c r="E5" s="70">
        <v>4.5195443851063093</v>
      </c>
      <c r="F5" s="70">
        <v>4.3172772153325596</v>
      </c>
      <c r="G5" s="70">
        <v>3.7191142362306797</v>
      </c>
      <c r="H5" s="72">
        <v>4.0148555816545839</v>
      </c>
      <c r="J5" s="59"/>
    </row>
    <row r="6" spans="1:10" ht="15">
      <c r="A6" s="49">
        <v>40756</v>
      </c>
      <c r="B6" s="69">
        <v>4.0326287729661798</v>
      </c>
      <c r="C6" s="70">
        <v>3.9454491686381021</v>
      </c>
      <c r="D6" s="70">
        <v>3.5815434662941659</v>
      </c>
      <c r="E6" s="70">
        <v>4.3194099083735438</v>
      </c>
      <c r="F6" s="70">
        <v>4.3991395795697992</v>
      </c>
      <c r="G6" s="70">
        <v>3.5065490920414866</v>
      </c>
      <c r="H6" s="72">
        <v>3.9329200304058718</v>
      </c>
      <c r="J6" s="59"/>
    </row>
    <row r="7" spans="1:10" ht="15">
      <c r="A7" s="49">
        <v>40725</v>
      </c>
      <c r="B7" s="69">
        <v>3.9540459102761853</v>
      </c>
      <c r="C7" s="70">
        <v>3.8934333660423781</v>
      </c>
      <c r="D7" s="70">
        <v>3.5638825079674841</v>
      </c>
      <c r="E7" s="70">
        <v>4.1436664062831037</v>
      </c>
      <c r="F7" s="70">
        <v>4.2063654063629956</v>
      </c>
      <c r="G7" s="70">
        <v>3.5727075788728637</v>
      </c>
      <c r="H7" s="72">
        <v>3.8706433529577575</v>
      </c>
      <c r="J7" s="59"/>
    </row>
    <row r="8" spans="1:10" ht="14.25">
      <c r="A8" s="49">
        <v>40695</v>
      </c>
      <c r="B8" s="69">
        <v>4.2493481672932329</v>
      </c>
      <c r="C8" s="70">
        <v>4.1385906161400019</v>
      </c>
      <c r="D8" s="70">
        <v>3.7801300280558801</v>
      </c>
      <c r="E8" s="70">
        <v>4.3782966525586762</v>
      </c>
      <c r="F8" s="70">
        <v>4.6838177697189485</v>
      </c>
      <c r="G8" s="70">
        <v>3.7448797800549856</v>
      </c>
      <c r="H8" s="72">
        <v>4.1270812539542474</v>
      </c>
    </row>
    <row r="9" spans="1:10" ht="14.25">
      <c r="A9" s="49">
        <v>40664</v>
      </c>
      <c r="B9" s="69">
        <v>4.4494577663525838</v>
      </c>
      <c r="C9" s="70">
        <v>4.3084394200762937</v>
      </c>
      <c r="D9" s="70">
        <v>4.0019223592031627</v>
      </c>
      <c r="E9" s="70">
        <v>4.325652438394239</v>
      </c>
      <c r="F9" s="70">
        <v>4.506471041850995</v>
      </c>
      <c r="G9" s="70">
        <v>4.0236054614950554</v>
      </c>
      <c r="H9" s="72">
        <v>4.3103233011502295</v>
      </c>
    </row>
    <row r="10" spans="1:10" ht="14.25">
      <c r="A10" s="49">
        <v>40634</v>
      </c>
      <c r="B10" s="69">
        <v>4.2310783827726004</v>
      </c>
      <c r="C10" s="70">
        <v>4.1071802072415613</v>
      </c>
      <c r="D10" s="70">
        <v>3.7501880359667443</v>
      </c>
      <c r="E10" s="70">
        <v>4.2413913544120865</v>
      </c>
      <c r="F10" s="70">
        <v>4.536015857517123</v>
      </c>
      <c r="G10" s="70">
        <v>3.7136629879590406</v>
      </c>
      <c r="H10" s="72">
        <v>4.0966446662278981</v>
      </c>
    </row>
    <row r="11" spans="1:10" ht="14.25">
      <c r="A11" s="49">
        <v>40603</v>
      </c>
      <c r="B11" s="69">
        <v>4.3598168561792585</v>
      </c>
      <c r="C11" s="70">
        <v>4.26167155511137</v>
      </c>
      <c r="D11" s="70">
        <v>3.8367358315043787</v>
      </c>
      <c r="E11" s="70">
        <v>4.7161377324343849</v>
      </c>
      <c r="F11" s="70">
        <v>4.8662447443150549</v>
      </c>
      <c r="G11" s="70">
        <v>3.8969377085563028</v>
      </c>
      <c r="H11" s="72">
        <v>4.2324375510786263</v>
      </c>
    </row>
    <row r="12" spans="1:10" ht="14.25">
      <c r="A12" s="49">
        <v>40575</v>
      </c>
      <c r="B12" s="69">
        <v>4.1966814476783476</v>
      </c>
      <c r="C12" s="70">
        <v>3.9908373773916503</v>
      </c>
      <c r="D12" s="70">
        <v>3.7772174702361836</v>
      </c>
      <c r="E12" s="70">
        <v>4.2294274973510246</v>
      </c>
      <c r="F12" s="70">
        <v>4.3839825557600509</v>
      </c>
      <c r="G12" s="70">
        <v>3.7245520352617585</v>
      </c>
      <c r="H12" s="72">
        <v>4.0312911304492216</v>
      </c>
    </row>
    <row r="13" spans="1:10" ht="14.25">
      <c r="A13" s="49">
        <v>40544</v>
      </c>
      <c r="B13" s="69">
        <v>4.3147329653727517</v>
      </c>
      <c r="C13" s="70">
        <v>4.1753895483383996</v>
      </c>
      <c r="D13" s="70">
        <v>3.8761001312660666</v>
      </c>
      <c r="E13" s="70">
        <v>4.445052716245649</v>
      </c>
      <c r="F13" s="70">
        <v>4.5231215604257313</v>
      </c>
      <c r="G13" s="70">
        <v>3.8017584075025397</v>
      </c>
      <c r="H13" s="72">
        <v>4.1843903288562263</v>
      </c>
    </row>
    <row r="14" spans="1:10" ht="14.25">
      <c r="A14" s="49">
        <v>40513</v>
      </c>
      <c r="B14" s="69">
        <v>3.9937615247348548</v>
      </c>
      <c r="C14" s="70">
        <v>3.8998055981456781</v>
      </c>
      <c r="D14" s="70">
        <v>3.4031867672070235</v>
      </c>
      <c r="E14" s="70">
        <v>4.0324017873794222</v>
      </c>
      <c r="F14" s="70">
        <v>4.299981760743453</v>
      </c>
      <c r="G14" s="70">
        <v>3.4819267446571107</v>
      </c>
      <c r="H14" s="72">
        <v>3.859321064696581</v>
      </c>
    </row>
    <row r="15" spans="1:10" ht="14.25">
      <c r="A15" s="49">
        <v>40483</v>
      </c>
      <c r="B15" s="69">
        <v>4.1250239105262629</v>
      </c>
      <c r="C15" s="70">
        <v>4.0139225933020271</v>
      </c>
      <c r="D15" s="70">
        <v>3.7035951731195218</v>
      </c>
      <c r="E15" s="70">
        <v>3.9419540421922665</v>
      </c>
      <c r="F15" s="70">
        <v>4.3463779442164583</v>
      </c>
      <c r="G15" s="70">
        <v>3.7156621557473541</v>
      </c>
      <c r="H15" s="72">
        <v>4.0045550091293443</v>
      </c>
    </row>
    <row r="16" spans="1:10" ht="14.25">
      <c r="A16" s="49">
        <v>40452</v>
      </c>
      <c r="B16" s="69">
        <v>3.7261068651342257</v>
      </c>
      <c r="C16" s="70">
        <v>3.5371464700209789</v>
      </c>
      <c r="D16" s="70">
        <v>3.2358797428095194</v>
      </c>
      <c r="E16" s="70">
        <v>3.9016526082338632</v>
      </c>
      <c r="F16" s="70">
        <v>3.9219567023619688</v>
      </c>
      <c r="G16" s="70">
        <v>3.1504310455553117</v>
      </c>
      <c r="H16" s="72">
        <v>3.5595713021086368</v>
      </c>
    </row>
    <row r="17" spans="1:8" ht="14.25">
      <c r="A17" s="49">
        <v>40422</v>
      </c>
      <c r="B17" s="69">
        <v>3.9982830525634219</v>
      </c>
      <c r="C17" s="70">
        <v>3.909274734486142</v>
      </c>
      <c r="D17" s="70">
        <v>3.5701968217966416</v>
      </c>
      <c r="E17" s="70">
        <v>4.034632767656313</v>
      </c>
      <c r="F17" s="70">
        <v>4.194278545525469</v>
      </c>
      <c r="G17" s="70">
        <v>3.5266639587885598</v>
      </c>
      <c r="H17" s="72">
        <v>3.8949290084749593</v>
      </c>
    </row>
    <row r="18" spans="1:8" ht="14.25">
      <c r="A18" s="49">
        <v>40391</v>
      </c>
      <c r="B18" s="69">
        <v>4.0095911043264234</v>
      </c>
      <c r="C18" s="70">
        <v>3.8400159748964651</v>
      </c>
      <c r="D18" s="70">
        <v>3.5164860922759855</v>
      </c>
      <c r="E18" s="70">
        <v>4.1167164571017425</v>
      </c>
      <c r="F18" s="70">
        <v>4.4391597311804665</v>
      </c>
      <c r="G18" s="70">
        <v>3.467890057240282</v>
      </c>
      <c r="H18" s="72">
        <v>3.8568915226276639</v>
      </c>
    </row>
    <row r="19" spans="1:8" ht="14.25">
      <c r="A19" s="49">
        <v>40360</v>
      </c>
      <c r="B19" s="69">
        <v>4.0496745289923979</v>
      </c>
      <c r="C19" s="70">
        <v>3.9658220837802314</v>
      </c>
      <c r="D19" s="70">
        <v>3.5594732903434818</v>
      </c>
      <c r="E19" s="70">
        <v>4.1822902496615981</v>
      </c>
      <c r="F19" s="70">
        <v>4.1456736193479333</v>
      </c>
      <c r="G19" s="70">
        <v>3.5984893837019332</v>
      </c>
      <c r="H19" s="72">
        <v>3.9413125301630831</v>
      </c>
    </row>
    <row r="20" spans="1:8" ht="14.25">
      <c r="A20" s="49">
        <v>40330</v>
      </c>
      <c r="B20" s="69">
        <v>3.4953322190534064</v>
      </c>
      <c r="C20" s="70">
        <v>3.3309673282714418</v>
      </c>
      <c r="D20" s="70">
        <v>3.1049123139528989</v>
      </c>
      <c r="E20" s="70">
        <v>3.3276632594411009</v>
      </c>
      <c r="F20" s="70">
        <v>3.5385203995394514</v>
      </c>
      <c r="G20" s="70">
        <v>3.0551379957070464</v>
      </c>
      <c r="H20" s="72">
        <v>3.3598808586952882</v>
      </c>
    </row>
    <row r="21" spans="1:8" ht="14.25">
      <c r="A21" s="49">
        <v>40299</v>
      </c>
      <c r="B21" s="69">
        <v>3.7755169304977092</v>
      </c>
      <c r="C21" s="70">
        <v>3.8113119178384398</v>
      </c>
      <c r="D21" s="70">
        <v>3.4458141695833562</v>
      </c>
      <c r="E21" s="70">
        <v>4.2602720996290859</v>
      </c>
      <c r="F21" s="70">
        <v>4.2906112578682061</v>
      </c>
      <c r="G21" s="70">
        <v>3.4058380992336894</v>
      </c>
      <c r="H21" s="72">
        <v>3.7435859021041593</v>
      </c>
    </row>
    <row r="22" spans="1:8" ht="14.25">
      <c r="A22" s="49">
        <v>40269</v>
      </c>
      <c r="B22" s="69">
        <v>4.1378578070621934</v>
      </c>
      <c r="C22" s="70">
        <v>3.9340386553056188</v>
      </c>
      <c r="D22" s="70">
        <v>3.5597351616214836</v>
      </c>
      <c r="E22" s="70">
        <v>4.2446860431039735</v>
      </c>
      <c r="F22" s="70">
        <v>4.5641329911955433</v>
      </c>
      <c r="G22" s="70">
        <v>3.5443279147378619</v>
      </c>
      <c r="H22" s="72">
        <v>3.9537993876325825</v>
      </c>
    </row>
    <row r="23" spans="1:8" ht="14.25">
      <c r="A23" s="49">
        <v>40238</v>
      </c>
      <c r="B23" s="69">
        <v>3.7689266260959955</v>
      </c>
      <c r="C23" s="70">
        <v>3.5532344345597719</v>
      </c>
      <c r="D23" s="70">
        <v>3.3419835454612001</v>
      </c>
      <c r="E23" s="70">
        <v>3.2967906927963293</v>
      </c>
      <c r="F23" s="70">
        <v>3.7922806020284727</v>
      </c>
      <c r="G23" s="70">
        <v>3.352098019732261</v>
      </c>
      <c r="H23" s="72">
        <v>3.5955196981403494</v>
      </c>
    </row>
    <row r="24" spans="1:8" ht="14.25">
      <c r="A24" s="49">
        <v>40210</v>
      </c>
      <c r="B24" s="69">
        <v>3.7457392274180115</v>
      </c>
      <c r="C24" s="70">
        <v>3.6898359040315425</v>
      </c>
      <c r="D24" s="70">
        <v>3.3256955041199214</v>
      </c>
      <c r="E24" s="70">
        <v>3.979146770257465</v>
      </c>
      <c r="F24" s="70">
        <v>4.1243843244142351</v>
      </c>
      <c r="G24" s="70">
        <v>3.2791457393084893</v>
      </c>
      <c r="H24" s="72">
        <v>3.6491979712742948</v>
      </c>
    </row>
    <row r="25" spans="1:8" ht="14.25">
      <c r="A25" s="49">
        <v>40179</v>
      </c>
      <c r="B25" s="69">
        <v>4.3976641891098307</v>
      </c>
      <c r="C25" s="70">
        <v>4.1214631387269511</v>
      </c>
      <c r="D25" s="70">
        <v>3.641001496010249</v>
      </c>
      <c r="E25" s="70">
        <v>4.7103493845312965</v>
      </c>
      <c r="F25" s="70">
        <v>4.9741913570429235</v>
      </c>
      <c r="G25" s="70">
        <v>3.642270930458106</v>
      </c>
      <c r="H25" s="72">
        <v>4.1656045630392127</v>
      </c>
    </row>
    <row r="26" spans="1:8" ht="14.25">
      <c r="A26" s="49">
        <v>40148</v>
      </c>
      <c r="B26" s="69">
        <v>4.8811579321234033</v>
      </c>
      <c r="C26" s="70">
        <v>4.5869126501655497</v>
      </c>
      <c r="D26" s="70">
        <v>4.3339273045257301</v>
      </c>
      <c r="E26" s="70">
        <v>4.6474160366836044</v>
      </c>
      <c r="F26" s="70">
        <v>4.4769694360740422</v>
      </c>
      <c r="G26" s="70">
        <v>4.2195065713626931</v>
      </c>
      <c r="H26" s="72">
        <v>4.65436605040128</v>
      </c>
    </row>
    <row r="27" spans="1:8" ht="14.25">
      <c r="A27" s="49">
        <v>40118</v>
      </c>
      <c r="B27" s="69">
        <v>4.5855789457220197</v>
      </c>
      <c r="C27" s="70">
        <v>4.3322449939218721</v>
      </c>
      <c r="D27" s="70">
        <v>3.9098146647839052</v>
      </c>
      <c r="E27" s="70">
        <v>4.9405772778138433</v>
      </c>
      <c r="F27" s="70">
        <v>5.1027603848912007</v>
      </c>
      <c r="G27" s="70">
        <v>3.9599337594021971</v>
      </c>
      <c r="H27" s="72">
        <v>4.3627686129709575</v>
      </c>
    </row>
    <row r="28" spans="1:8" ht="14.25">
      <c r="A28" s="49">
        <v>40087</v>
      </c>
      <c r="B28" s="69">
        <v>4.6133117083474255</v>
      </c>
      <c r="C28" s="70">
        <v>4.2792342531072478</v>
      </c>
      <c r="D28" s="70">
        <v>3.8658517969233799</v>
      </c>
      <c r="E28" s="70">
        <v>4.5174090994820535</v>
      </c>
      <c r="F28" s="70">
        <v>4.9159464017314143</v>
      </c>
      <c r="G28" s="70">
        <v>3.8408642814309766</v>
      </c>
      <c r="H28" s="72">
        <v>4.3424094617288356</v>
      </c>
    </row>
    <row r="29" spans="1:8" ht="14.25">
      <c r="A29" s="49">
        <v>40057</v>
      </c>
      <c r="B29" s="69">
        <v>4.4481982198245982</v>
      </c>
      <c r="C29" s="70">
        <v>4.1168483486435461</v>
      </c>
      <c r="D29" s="70">
        <v>3.8090930077542002</v>
      </c>
      <c r="E29" s="70">
        <v>4.0535306011567176</v>
      </c>
      <c r="F29" s="70">
        <v>4.4358669017346548</v>
      </c>
      <c r="G29" s="70">
        <v>3.7839449652895611</v>
      </c>
      <c r="H29" s="72">
        <v>4.1857422932730053</v>
      </c>
    </row>
    <row r="30" spans="1:8" ht="14.25">
      <c r="A30" s="49">
        <v>40026</v>
      </c>
      <c r="B30" s="69">
        <v>4.5575812655372792</v>
      </c>
      <c r="C30" s="70">
        <v>4.2388399386986446</v>
      </c>
      <c r="D30" s="70">
        <v>3.7290791237572751</v>
      </c>
      <c r="E30" s="70">
        <v>4.4854618548831686</v>
      </c>
      <c r="F30" s="70">
        <v>4.8244599473486272</v>
      </c>
      <c r="G30" s="70">
        <v>3.8028699284009546</v>
      </c>
      <c r="H30" s="72">
        <v>4.2864405615224319</v>
      </c>
    </row>
    <row r="31" spans="1:8" ht="14.25">
      <c r="A31" s="49">
        <v>39995</v>
      </c>
      <c r="B31" s="69">
        <v>4.4148333966928961</v>
      </c>
      <c r="C31" s="70">
        <v>4.1174442753206479</v>
      </c>
      <c r="D31" s="70">
        <v>3.7646120574475086</v>
      </c>
      <c r="E31" s="70">
        <v>3.9051691262723494</v>
      </c>
      <c r="F31" s="70">
        <v>4.5128786303305439</v>
      </c>
      <c r="G31" s="70">
        <v>3.8157068598748269</v>
      </c>
      <c r="H31" s="72">
        <v>4.1679309655738699</v>
      </c>
    </row>
    <row r="32" spans="1:8" ht="14.25">
      <c r="A32" s="49">
        <v>39965</v>
      </c>
      <c r="B32" s="69">
        <v>4.2899842805826172</v>
      </c>
      <c r="C32" s="70">
        <v>4.1168687945769893</v>
      </c>
      <c r="D32" s="70">
        <v>3.7488613112102276</v>
      </c>
      <c r="E32" s="70">
        <v>5.3286346992135307</v>
      </c>
      <c r="F32" s="70">
        <v>4.1054886123708512</v>
      </c>
      <c r="G32" s="70">
        <v>3.6782835454663805</v>
      </c>
      <c r="H32" s="72">
        <v>4.1258227581987752</v>
      </c>
    </row>
    <row r="33" spans="1:8" ht="14.25">
      <c r="A33" s="49">
        <v>39934</v>
      </c>
      <c r="B33" s="69">
        <v>4.6534076886543616</v>
      </c>
      <c r="C33" s="70">
        <v>4.5009312325127881</v>
      </c>
      <c r="D33" s="70">
        <v>3.934105223964611</v>
      </c>
      <c r="E33" s="70">
        <v>4.954934084340719</v>
      </c>
      <c r="F33" s="70">
        <v>4.8701357164492007</v>
      </c>
      <c r="G33" s="70">
        <v>3.979570889474735</v>
      </c>
      <c r="H33" s="72">
        <v>4.4627831979306558</v>
      </c>
    </row>
    <row r="34" spans="1:8" ht="14.25">
      <c r="A34" s="49">
        <v>39904</v>
      </c>
      <c r="B34" s="69">
        <v>4.3691657251146356</v>
      </c>
      <c r="C34" s="70">
        <v>4.0626760680014957</v>
      </c>
      <c r="D34" s="70">
        <v>3.6571627336392956</v>
      </c>
      <c r="E34" s="70">
        <v>4.3980401333082986</v>
      </c>
      <c r="F34" s="70">
        <v>5.1063099957823699</v>
      </c>
      <c r="G34" s="70">
        <v>3.6219959934008958</v>
      </c>
      <c r="H34" s="72">
        <v>4.105913342109897</v>
      </c>
    </row>
    <row r="35" spans="1:8" ht="14.25">
      <c r="A35" s="49">
        <v>39873</v>
      </c>
      <c r="B35" s="69">
        <v>4.2238092790105153</v>
      </c>
      <c r="C35" s="70">
        <v>3.8881659662833687</v>
      </c>
      <c r="D35" s="70">
        <v>3.5649668084372843</v>
      </c>
      <c r="E35" s="70">
        <v>3.5012533504857579</v>
      </c>
      <c r="F35" s="70">
        <v>3.936318645369461</v>
      </c>
      <c r="G35" s="70">
        <v>3.5846233387197586</v>
      </c>
      <c r="H35" s="72">
        <v>3.9323401410887597</v>
      </c>
    </row>
    <row r="36" spans="1:8" ht="14.25">
      <c r="A36" s="49">
        <v>39845</v>
      </c>
      <c r="B36" s="69">
        <v>3.9703485510378602</v>
      </c>
      <c r="C36" s="70">
        <v>3.6741024862312637</v>
      </c>
      <c r="D36" s="70">
        <v>3.3186846018684095</v>
      </c>
      <c r="E36" s="70">
        <v>3.5204562417124454</v>
      </c>
      <c r="F36" s="70">
        <v>3.9629301994301995</v>
      </c>
      <c r="G36" s="70">
        <v>3.4728231943495098</v>
      </c>
      <c r="H36" s="72">
        <v>3.7026346497966447</v>
      </c>
    </row>
    <row r="37" spans="1:8" ht="14.25">
      <c r="A37" s="49">
        <v>39814</v>
      </c>
      <c r="B37" s="69">
        <v>4.6307477354621946</v>
      </c>
      <c r="C37" s="70">
        <v>4.3713094905389749</v>
      </c>
      <c r="D37" s="70">
        <v>3.8455623037596691</v>
      </c>
      <c r="E37" s="70">
        <v>4.7479724009481883</v>
      </c>
      <c r="F37" s="70">
        <v>5.14813258636788</v>
      </c>
      <c r="G37" s="70">
        <v>3.8123468652414125</v>
      </c>
      <c r="H37" s="72">
        <v>4.3814738072388328</v>
      </c>
    </row>
    <row r="38" spans="1:8" ht="14.25">
      <c r="A38" s="49">
        <v>39783</v>
      </c>
      <c r="B38" s="69">
        <v>4.2831066980929284</v>
      </c>
      <c r="C38" s="70">
        <v>3.9589140028429921</v>
      </c>
      <c r="D38" s="70">
        <v>3.5145943596619338</v>
      </c>
      <c r="E38" s="70">
        <v>3.8687587719298246</v>
      </c>
      <c r="F38" s="70">
        <v>4.1217345649788752</v>
      </c>
      <c r="G38" s="70">
        <v>3.8048205793341978</v>
      </c>
      <c r="H38" s="72">
        <v>3.9827222833301139</v>
      </c>
    </row>
    <row r="39" spans="1:8" ht="14.25">
      <c r="A39" s="49">
        <v>39753</v>
      </c>
      <c r="B39" s="69">
        <v>4.0158438701694381</v>
      </c>
      <c r="C39" s="70">
        <v>3.7724849735719266</v>
      </c>
      <c r="D39" s="70">
        <v>3.4349370535791386</v>
      </c>
      <c r="E39" s="70">
        <v>3.9295235995772102</v>
      </c>
      <c r="F39" s="70">
        <v>4.1548384289925062</v>
      </c>
      <c r="G39" s="70">
        <v>3.4006797154311887</v>
      </c>
      <c r="H39" s="72">
        <v>3.7966649270427277</v>
      </c>
    </row>
    <row r="40" spans="1:8" ht="14.25">
      <c r="A40" s="49">
        <v>39722</v>
      </c>
      <c r="B40" s="69">
        <v>4.1582810748032495</v>
      </c>
      <c r="C40" s="70">
        <v>3.8848014641878792</v>
      </c>
      <c r="D40" s="70">
        <v>3.526525298499243</v>
      </c>
      <c r="E40" s="70">
        <v>4.1883761899152185</v>
      </c>
      <c r="F40" s="70">
        <v>4.3396165793688857</v>
      </c>
      <c r="G40" s="70">
        <v>3.4993417679028838</v>
      </c>
      <c r="H40" s="72">
        <v>3.9158712066502677</v>
      </c>
    </row>
    <row r="41" spans="1:8" ht="14.25">
      <c r="A41" s="49">
        <v>39692</v>
      </c>
      <c r="B41" s="69">
        <v>4.404226703138483</v>
      </c>
      <c r="C41" s="70">
        <v>4.1657690007094246</v>
      </c>
      <c r="D41" s="70">
        <v>3.7498112982407119</v>
      </c>
      <c r="E41" s="70">
        <v>4.3481817085550727</v>
      </c>
      <c r="F41" s="70">
        <v>4.3954500305464705</v>
      </c>
      <c r="G41" s="70">
        <v>3.7789291099657314</v>
      </c>
      <c r="H41" s="72">
        <v>4.1794932294280489</v>
      </c>
    </row>
    <row r="42" spans="1:8" ht="14.25">
      <c r="A42" s="49">
        <v>39661</v>
      </c>
      <c r="B42" s="69">
        <v>4.3636033182812284</v>
      </c>
      <c r="C42" s="70">
        <v>4.0942158264216193</v>
      </c>
      <c r="D42" s="70">
        <v>3.6219570489890365</v>
      </c>
      <c r="E42" s="70">
        <v>4.272488954362422</v>
      </c>
      <c r="F42" s="70">
        <v>4.8130776995520232</v>
      </c>
      <c r="G42" s="70">
        <v>3.7054793909165116</v>
      </c>
      <c r="H42" s="72">
        <v>4.10681225388167</v>
      </c>
    </row>
    <row r="43" spans="1:8" ht="14.25">
      <c r="A43" s="49">
        <v>39630</v>
      </c>
      <c r="B43" s="69">
        <v>4.3048638242513828</v>
      </c>
      <c r="C43" s="70">
        <v>4.0280906931046383</v>
      </c>
      <c r="D43" s="70">
        <v>3.6898827976675146</v>
      </c>
      <c r="E43" s="70">
        <v>3.9645315930637604</v>
      </c>
      <c r="F43" s="70">
        <v>4.6076258757009114</v>
      </c>
      <c r="G43" s="70">
        <v>3.8109817154738259</v>
      </c>
      <c r="H43" s="72">
        <v>4.0610017301293073</v>
      </c>
    </row>
    <row r="44" spans="1:8" ht="14.25">
      <c r="A44" s="49">
        <v>39600</v>
      </c>
      <c r="B44" s="69">
        <v>4.2294825206128603</v>
      </c>
      <c r="C44" s="70">
        <v>3.941829397736242</v>
      </c>
      <c r="D44" s="70">
        <v>3.637983895736987</v>
      </c>
      <c r="E44" s="70">
        <v>4.0112981310824996</v>
      </c>
      <c r="F44" s="70">
        <v>4.0685522422352305</v>
      </c>
      <c r="G44" s="70">
        <v>3.5841954702135395</v>
      </c>
      <c r="H44" s="72">
        <v>3.9873523218887952</v>
      </c>
    </row>
    <row r="45" spans="1:8" ht="14.25">
      <c r="A45" s="49">
        <v>39569</v>
      </c>
      <c r="B45" s="69">
        <v>4.2754598381553599</v>
      </c>
      <c r="C45" s="70">
        <v>4.0924982508688812</v>
      </c>
      <c r="D45" s="70">
        <v>3.7287841321032618</v>
      </c>
      <c r="E45" s="70">
        <v>4.4874709710478866</v>
      </c>
      <c r="F45" s="70">
        <v>4.3833120586263581</v>
      </c>
      <c r="G45" s="70">
        <v>3.6154671467109454</v>
      </c>
      <c r="H45" s="72">
        <v>4.0901341276305834</v>
      </c>
    </row>
    <row r="46" spans="1:8" ht="14.25">
      <c r="A46" s="49">
        <v>39539</v>
      </c>
      <c r="B46" s="69">
        <v>4.6320085933505304</v>
      </c>
      <c r="C46" s="70">
        <v>4.3009607683729945</v>
      </c>
      <c r="D46" s="70">
        <v>3.9008120262527708</v>
      </c>
      <c r="E46" s="70">
        <v>4.638035945675723</v>
      </c>
      <c r="F46" s="70">
        <v>5.5318796846580849</v>
      </c>
      <c r="G46" s="70">
        <v>3.8852775455342923</v>
      </c>
      <c r="H46" s="72">
        <v>4.3381410757782746</v>
      </c>
    </row>
    <row r="47" spans="1:8" ht="14.25">
      <c r="A47" s="49">
        <v>39508</v>
      </c>
      <c r="B47" s="69">
        <v>4.2518072709542079</v>
      </c>
      <c r="C47" s="70">
        <v>4.0477080159441838</v>
      </c>
      <c r="D47" s="70">
        <v>3.7642993510368248</v>
      </c>
      <c r="E47" s="70">
        <v>4.2424047879803819</v>
      </c>
      <c r="F47" s="70">
        <v>4.0477581010926178</v>
      </c>
      <c r="G47" s="70">
        <v>3.6808001911452477</v>
      </c>
      <c r="H47" s="72">
        <v>4.0588390628660003</v>
      </c>
    </row>
    <row r="48" spans="1:8" ht="14.25">
      <c r="A48" s="49">
        <v>39479</v>
      </c>
      <c r="B48" s="69">
        <v>4.1929063653219112</v>
      </c>
      <c r="C48" s="70">
        <v>3.88172236018942</v>
      </c>
      <c r="D48" s="70">
        <v>3.4825732656386061</v>
      </c>
      <c r="E48" s="70">
        <v>4.1176951972676568</v>
      </c>
      <c r="F48" s="70">
        <v>4.1114882408127853</v>
      </c>
      <c r="G48" s="70">
        <v>3.4953792049970249</v>
      </c>
      <c r="H48" s="72">
        <v>3.8991675802895873</v>
      </c>
    </row>
    <row r="49" spans="1:8" ht="14.25">
      <c r="A49" s="49">
        <v>39448</v>
      </c>
      <c r="B49" s="69">
        <v>3.9966581796158689</v>
      </c>
      <c r="C49" s="70">
        <v>3.7139183618885214</v>
      </c>
      <c r="D49" s="70">
        <v>3.3749515249629667</v>
      </c>
      <c r="E49" s="70">
        <v>3.8504423002213821</v>
      </c>
      <c r="F49" s="70">
        <v>4.1012973086209872</v>
      </c>
      <c r="G49" s="70">
        <v>3.3464954638320075</v>
      </c>
      <c r="H49" s="72">
        <v>3.7546082559968443</v>
      </c>
    </row>
    <row r="50" spans="1:8" ht="14.25">
      <c r="A50" s="49">
        <v>39417</v>
      </c>
      <c r="B50" s="69">
        <v>4.0986788204152482</v>
      </c>
      <c r="C50" s="70">
        <v>3.8250127538985934</v>
      </c>
      <c r="D50" s="70">
        <v>3.5134428927424466</v>
      </c>
      <c r="E50" s="70">
        <v>3.882571045941134</v>
      </c>
      <c r="F50" s="70">
        <v>4.2926874593761131</v>
      </c>
      <c r="G50" s="70">
        <v>3.459585286020781</v>
      </c>
      <c r="H50" s="72">
        <v>3.8584734671606529</v>
      </c>
    </row>
    <row r="51" spans="1:8" ht="14.25">
      <c r="A51" s="49">
        <v>39387</v>
      </c>
      <c r="B51" s="69">
        <v>3.9228132686945734</v>
      </c>
      <c r="C51" s="70">
        <v>3.6779994053164877</v>
      </c>
      <c r="D51" s="70">
        <v>3.3960104733093863</v>
      </c>
      <c r="E51" s="70">
        <v>3.802884125623387</v>
      </c>
      <c r="F51" s="70">
        <v>4.4120512539931589</v>
      </c>
      <c r="G51" s="70">
        <v>3.3751773651135291</v>
      </c>
      <c r="H51" s="72">
        <v>3.7077726511971538</v>
      </c>
    </row>
    <row r="52" spans="1:8" ht="14.25">
      <c r="A52" s="49">
        <v>39356</v>
      </c>
      <c r="B52" s="69">
        <v>3.7167632574159324</v>
      </c>
      <c r="C52" s="70">
        <v>3.4888474243562571</v>
      </c>
      <c r="D52" s="70">
        <v>3.1806309484245441</v>
      </c>
      <c r="E52" s="70">
        <v>3.5986962656860535</v>
      </c>
      <c r="F52" s="70">
        <v>4.0999157608950147</v>
      </c>
      <c r="G52" s="70">
        <v>3.1452458830034051</v>
      </c>
      <c r="H52" s="72">
        <v>3.5121754736956787</v>
      </c>
    </row>
    <row r="53" spans="1:8" ht="14.25">
      <c r="A53" s="49">
        <v>39326</v>
      </c>
      <c r="B53" s="69">
        <v>3.7482028720675817</v>
      </c>
      <c r="C53" s="70">
        <v>3.5402306806817858</v>
      </c>
      <c r="D53" s="70">
        <v>3.2654779883773704</v>
      </c>
      <c r="E53" s="70">
        <v>3.7196576301105786</v>
      </c>
      <c r="F53" s="70">
        <v>3.6055176034715553</v>
      </c>
      <c r="G53" s="70">
        <v>3.3242246433519487</v>
      </c>
      <c r="H53" s="72">
        <v>3.5656972740178934</v>
      </c>
    </row>
    <row r="54" spans="1:8" ht="14.25">
      <c r="A54" s="49">
        <v>39295</v>
      </c>
      <c r="B54" s="69">
        <v>3.669449822334895</v>
      </c>
      <c r="C54" s="70">
        <v>3.4273073161863725</v>
      </c>
      <c r="D54" s="70">
        <v>3.103416809728869</v>
      </c>
      <c r="E54" s="70">
        <v>3.6255552415926733</v>
      </c>
      <c r="F54" s="70">
        <v>3.9100170453143623</v>
      </c>
      <c r="G54" s="70">
        <v>3.095752802514212</v>
      </c>
      <c r="H54" s="72">
        <v>3.4569485355062808</v>
      </c>
    </row>
    <row r="55" spans="1:8" ht="14.25">
      <c r="A55" s="49">
        <v>39264</v>
      </c>
      <c r="B55" s="69">
        <v>3.754318218940019</v>
      </c>
      <c r="C55" s="70">
        <v>3.5547228335420504</v>
      </c>
      <c r="D55" s="70">
        <v>3.2816524316411155</v>
      </c>
      <c r="E55" s="70">
        <v>3.6832501930760144</v>
      </c>
      <c r="F55" s="70">
        <v>4.3702760780979064</v>
      </c>
      <c r="G55" s="70">
        <v>3.2744450730587777</v>
      </c>
      <c r="H55" s="72">
        <v>3.576001526849621</v>
      </c>
    </row>
    <row r="56" spans="1:8" ht="14.25">
      <c r="A56" s="49">
        <v>39234</v>
      </c>
      <c r="B56" s="69">
        <v>3.6871749480221814</v>
      </c>
      <c r="C56" s="70">
        <v>3.4419920378319229</v>
      </c>
      <c r="D56" s="70">
        <v>3.1109157233605655</v>
      </c>
      <c r="E56" s="70">
        <v>3.5579868995277062</v>
      </c>
      <c r="F56" s="70">
        <v>3.5286572516785992</v>
      </c>
      <c r="G56" s="70">
        <v>3.0840346825597114</v>
      </c>
      <c r="H56" s="72">
        <v>3.4680790311533372</v>
      </c>
    </row>
    <row r="57" spans="1:8" ht="14.25">
      <c r="A57" s="49">
        <v>39203</v>
      </c>
      <c r="B57" s="69">
        <v>3.707051727961713</v>
      </c>
      <c r="C57" s="70">
        <v>3.4565919353831971</v>
      </c>
      <c r="D57" s="70">
        <v>3.100734283800878</v>
      </c>
      <c r="E57" s="70">
        <v>3.6070815505050255</v>
      </c>
      <c r="F57" s="70">
        <v>3.6409489723493254</v>
      </c>
      <c r="G57" s="70">
        <v>3.0521639876388957</v>
      </c>
      <c r="H57" s="72">
        <v>3.4744137649038205</v>
      </c>
    </row>
    <row r="58" spans="1:8" ht="14.25">
      <c r="A58" s="49">
        <v>39173</v>
      </c>
      <c r="B58" s="69">
        <v>3.9570372880804365</v>
      </c>
      <c r="C58" s="70">
        <v>3.6814438184242326</v>
      </c>
      <c r="D58" s="70">
        <v>3.3995899314534839</v>
      </c>
      <c r="E58" s="70">
        <v>3.6519059343805247</v>
      </c>
      <c r="F58" s="70">
        <v>3.8938492820702266</v>
      </c>
      <c r="G58" s="70">
        <v>3.413748384310924</v>
      </c>
      <c r="H58" s="72">
        <v>3.7184723165680675</v>
      </c>
    </row>
    <row r="59" spans="1:8" ht="14.25">
      <c r="A59" s="49">
        <v>39142</v>
      </c>
      <c r="B59" s="69">
        <v>3.9425267579583201</v>
      </c>
      <c r="C59" s="70">
        <v>3.7236718095283741</v>
      </c>
      <c r="D59" s="70">
        <v>3.4371025547377783</v>
      </c>
      <c r="E59" s="70">
        <v>3.975305604711235</v>
      </c>
      <c r="F59" s="70">
        <v>4.3802584752232585</v>
      </c>
      <c r="G59" s="70">
        <v>3.3897919286131737</v>
      </c>
      <c r="H59" s="72">
        <v>3.7392061331216198</v>
      </c>
    </row>
    <row r="60" spans="1:8" ht="14.25">
      <c r="A60" s="49">
        <v>39114</v>
      </c>
      <c r="B60" s="69">
        <v>3.7692652665961335</v>
      </c>
      <c r="C60" s="70">
        <v>3.5625458292260221</v>
      </c>
      <c r="D60" s="70">
        <v>3.2538767490405354</v>
      </c>
      <c r="E60" s="70">
        <v>3.8081912308422319</v>
      </c>
      <c r="F60" s="70">
        <v>3.651807274201571</v>
      </c>
      <c r="G60" s="70">
        <v>3.2489597730833708</v>
      </c>
      <c r="H60" s="72">
        <v>3.5675725684878126</v>
      </c>
    </row>
    <row r="61" spans="1:8" ht="14.25">
      <c r="A61" s="49">
        <v>39083</v>
      </c>
      <c r="B61" s="69">
        <v>3.6125455798264525</v>
      </c>
      <c r="C61" s="70">
        <v>3.4513050348988354</v>
      </c>
      <c r="D61" s="70">
        <v>3.1870772044786748</v>
      </c>
      <c r="E61" s="70">
        <v>3.6593298750604948</v>
      </c>
      <c r="F61" s="70">
        <v>3.6517101111092805</v>
      </c>
      <c r="G61" s="70">
        <v>3.1599174016492162</v>
      </c>
      <c r="H61" s="72">
        <v>3.4606968940613743</v>
      </c>
    </row>
    <row r="62" spans="1:8" ht="14.25">
      <c r="A62" s="49">
        <v>39052</v>
      </c>
      <c r="B62" s="69">
        <v>3.6731605507614562</v>
      </c>
      <c r="C62" s="70">
        <v>3.4216989376933169</v>
      </c>
      <c r="D62" s="70">
        <v>3.1003348289052166</v>
      </c>
      <c r="E62" s="70">
        <v>3.6056069841945226</v>
      </c>
      <c r="F62" s="70">
        <v>4.17249160029984</v>
      </c>
      <c r="G62" s="70">
        <v>3.0575535137154075</v>
      </c>
      <c r="H62" s="72">
        <v>3.4480706903965261</v>
      </c>
    </row>
    <row r="63" spans="1:8" ht="14.25">
      <c r="A63" s="49">
        <v>39022</v>
      </c>
      <c r="B63" s="69">
        <v>3.504447535390339</v>
      </c>
      <c r="C63" s="70">
        <v>3.2792888482953386</v>
      </c>
      <c r="D63" s="70">
        <v>3.0975477105211331</v>
      </c>
      <c r="E63" s="70">
        <v>3.1386005388127391</v>
      </c>
      <c r="F63" s="70">
        <v>3.3395112194115262</v>
      </c>
      <c r="G63" s="70">
        <v>3.1512995475611651</v>
      </c>
      <c r="H63" s="72">
        <v>3.3169131748311056</v>
      </c>
    </row>
    <row r="64" spans="1:8" ht="14.25">
      <c r="A64" s="49">
        <v>38991</v>
      </c>
      <c r="B64" s="69">
        <v>3.2013052930907553</v>
      </c>
      <c r="C64" s="70">
        <v>3.0111976220420797</v>
      </c>
      <c r="D64" s="70">
        <v>2.8105961717905763</v>
      </c>
      <c r="E64" s="70">
        <v>2.915082730517558</v>
      </c>
      <c r="F64" s="70">
        <v>3.4260828053547221</v>
      </c>
      <c r="G64" s="70">
        <v>2.7865607477672847</v>
      </c>
      <c r="H64" s="72">
        <v>3.0362809930843846</v>
      </c>
    </row>
    <row r="65" spans="1:8" ht="14.25">
      <c r="A65" s="49">
        <v>38961</v>
      </c>
      <c r="B65" s="69">
        <v>3.5357492920301152</v>
      </c>
      <c r="C65" s="70">
        <v>3.3475088059915135</v>
      </c>
      <c r="D65" s="70">
        <v>3.0775959785944718</v>
      </c>
      <c r="E65" s="70">
        <v>3.4803688610897767</v>
      </c>
      <c r="F65" s="70">
        <v>3.5353802856418923</v>
      </c>
      <c r="G65" s="70">
        <v>3.2033786504937849</v>
      </c>
      <c r="H65" s="72">
        <v>3.3640814590700425</v>
      </c>
    </row>
    <row r="66" spans="1:8" ht="14.25">
      <c r="A66" s="49">
        <v>38930</v>
      </c>
      <c r="B66" s="69">
        <v>3.5635010424440519</v>
      </c>
      <c r="C66" s="70">
        <v>3.3527677168606216</v>
      </c>
      <c r="D66" s="70">
        <v>3.0858728566534723</v>
      </c>
      <c r="E66" s="70">
        <v>3.3774594948515513</v>
      </c>
      <c r="F66" s="70">
        <v>4.0854825800728189</v>
      </c>
      <c r="G66" s="70">
        <v>3.0952629927846909</v>
      </c>
      <c r="H66" s="72">
        <v>3.3775314618164249</v>
      </c>
    </row>
    <row r="67" spans="1:8" ht="14.25">
      <c r="A67" s="49">
        <v>38899</v>
      </c>
      <c r="B67" s="69">
        <v>3.4714237068101199</v>
      </c>
      <c r="C67" s="70">
        <v>3.2374378301842435</v>
      </c>
      <c r="D67" s="70">
        <v>3.0308744253850057</v>
      </c>
      <c r="E67" s="70">
        <v>3.0228617354517122</v>
      </c>
      <c r="F67" s="70">
        <v>3.4499500934519123</v>
      </c>
      <c r="G67" s="70">
        <v>2.9457700669057365</v>
      </c>
      <c r="H67" s="72">
        <v>3.2761552334674384</v>
      </c>
    </row>
    <row r="68" spans="1:8" ht="14.25">
      <c r="A68" s="49">
        <v>38869</v>
      </c>
      <c r="B68" s="69">
        <v>3.9230508739881702</v>
      </c>
      <c r="C68" s="70">
        <v>3.6951669372560216</v>
      </c>
      <c r="D68" s="70">
        <v>3.3794666779463571</v>
      </c>
      <c r="E68" s="70">
        <v>3.9123525526914427</v>
      </c>
      <c r="F68" s="70">
        <v>4.1810092368552443</v>
      </c>
      <c r="G68" s="70">
        <v>3.4725103148158425</v>
      </c>
      <c r="H68" s="72">
        <v>3.719061110116364</v>
      </c>
    </row>
    <row r="69" spans="1:8" ht="14.25">
      <c r="A69" s="49">
        <v>38838</v>
      </c>
      <c r="B69" s="69">
        <v>3.990974078799451</v>
      </c>
      <c r="C69" s="70">
        <v>3.7854945304761261</v>
      </c>
      <c r="D69" s="70">
        <v>3.5526376440512708</v>
      </c>
      <c r="E69" s="70">
        <v>3.6047222370671226</v>
      </c>
      <c r="F69" s="70">
        <v>3.821719316318775</v>
      </c>
      <c r="G69" s="70">
        <v>3.5541004856082812</v>
      </c>
      <c r="H69" s="72">
        <v>3.8040673205844873</v>
      </c>
    </row>
    <row r="70" spans="1:8" ht="14.25">
      <c r="A70" s="49">
        <v>38808</v>
      </c>
      <c r="B70" s="69">
        <v>3.8580793060636505</v>
      </c>
      <c r="C70" s="70">
        <v>3.7275587679026314</v>
      </c>
      <c r="D70" s="70">
        <v>3.3189132331984594</v>
      </c>
      <c r="E70" s="70">
        <v>2.3906589700479004</v>
      </c>
      <c r="F70" s="70">
        <v>3.5354968486272078</v>
      </c>
      <c r="G70" s="70">
        <v>3.3866591583592593</v>
      </c>
      <c r="H70" s="72">
        <v>3.6637153787578174</v>
      </c>
    </row>
    <row r="71" spans="1:8" ht="14.25">
      <c r="A71" s="49">
        <v>38777</v>
      </c>
      <c r="B71" s="69">
        <v>3.698963441570525</v>
      </c>
      <c r="C71" s="70">
        <v>3.4039200914024708</v>
      </c>
      <c r="D71" s="70">
        <v>2.9105693742915393</v>
      </c>
      <c r="E71" s="70">
        <v>12.061917323193983</v>
      </c>
      <c r="F71" s="70">
        <v>4.7603220097907695</v>
      </c>
      <c r="G71" s="70">
        <v>2.9401462063963981</v>
      </c>
      <c r="H71" s="72">
        <v>3.5116914659920533</v>
      </c>
    </row>
    <row r="72" spans="1:8" ht="14.25">
      <c r="A72" s="49">
        <v>38749</v>
      </c>
      <c r="B72" s="69">
        <v>4.3983186530217822</v>
      </c>
      <c r="C72" s="70">
        <v>4.1678693552923125</v>
      </c>
      <c r="D72" s="70">
        <v>3.8278074489260216</v>
      </c>
      <c r="E72" s="70">
        <v>-1.7713344405562559</v>
      </c>
      <c r="F72" s="70">
        <v>4.114180852258138</v>
      </c>
      <c r="G72" s="70">
        <v>4.0240323782154475</v>
      </c>
      <c r="H72" s="72">
        <v>4.0889378228785977</v>
      </c>
    </row>
    <row r="73" spans="1:8" ht="14.25">
      <c r="A73" s="49">
        <v>38718</v>
      </c>
      <c r="B73" s="69">
        <v>3.6194149339179722</v>
      </c>
      <c r="C73" s="70">
        <v>3.5141531802199912</v>
      </c>
      <c r="D73" s="70">
        <v>3.2737949035874356</v>
      </c>
      <c r="E73" s="70">
        <v>3.5923963085734276</v>
      </c>
      <c r="F73" s="70">
        <v>3.3534365891197369</v>
      </c>
      <c r="G73" s="70">
        <v>3.2083780907543429</v>
      </c>
      <c r="H73" s="72">
        <v>3.5050947739409386</v>
      </c>
    </row>
    <row r="74" spans="1:8" ht="14.25">
      <c r="A74" s="49">
        <v>38687</v>
      </c>
      <c r="B74" s="69">
        <v>3.4995671914245712</v>
      </c>
      <c r="C74" s="70">
        <v>3.2537349729133638</v>
      </c>
      <c r="D74" s="70">
        <v>3.0870986904544253</v>
      </c>
      <c r="E74" s="70">
        <v>3.6019102179899032</v>
      </c>
      <c r="F74" s="70">
        <v>4.5537266514137604</v>
      </c>
      <c r="G74" s="70">
        <v>2.9313650716714306</v>
      </c>
      <c r="H74" s="72">
        <v>3.3121824431222211</v>
      </c>
    </row>
    <row r="75" spans="1:8" ht="14.25">
      <c r="A75" s="49">
        <v>38657</v>
      </c>
      <c r="B75" s="69">
        <v>3.2215577834581053</v>
      </c>
      <c r="C75" s="70">
        <v>3.0302139498882266</v>
      </c>
      <c r="D75" s="70">
        <v>2.7309604576288624</v>
      </c>
      <c r="E75" s="70">
        <v>2.7922218813471229</v>
      </c>
      <c r="F75" s="70">
        <v>2.8996824195684288</v>
      </c>
      <c r="G75" s="70">
        <v>2.8735781200331592</v>
      </c>
      <c r="H75" s="72">
        <v>3.0228939549586853</v>
      </c>
    </row>
    <row r="76" spans="1:8" ht="14.25">
      <c r="A76" s="49">
        <v>38626</v>
      </c>
      <c r="B76" s="69">
        <v>2.7953151542936037</v>
      </c>
      <c r="C76" s="70">
        <v>2.6445678004768594</v>
      </c>
      <c r="D76" s="70">
        <v>2.4187879557513461</v>
      </c>
      <c r="E76" s="70">
        <v>2.6393986398484723</v>
      </c>
      <c r="F76" s="70">
        <v>3.1395111879351743</v>
      </c>
      <c r="G76" s="70">
        <v>2.42815670708316</v>
      </c>
      <c r="H76" s="72">
        <v>2.651761775011412</v>
      </c>
    </row>
    <row r="77" spans="1:8" ht="14.25">
      <c r="A77" s="49">
        <v>38596</v>
      </c>
      <c r="B77" s="69">
        <v>2.8665393692614565</v>
      </c>
      <c r="C77" s="70">
        <v>2.7597221629698017</v>
      </c>
      <c r="D77" s="70">
        <v>2.5341850674414288</v>
      </c>
      <c r="E77" s="70">
        <v>2.9377754173236741</v>
      </c>
      <c r="F77" s="70">
        <v>2.7133126927357374</v>
      </c>
      <c r="G77" s="70">
        <v>2.5326912409641302</v>
      </c>
      <c r="H77" s="72">
        <v>2.7551425639500966</v>
      </c>
    </row>
    <row r="78" spans="1:8" ht="14.25">
      <c r="A78" s="49">
        <v>38565</v>
      </c>
      <c r="B78" s="69">
        <v>2.8818074867992109</v>
      </c>
      <c r="C78" s="70">
        <v>2.752040698619016</v>
      </c>
      <c r="D78" s="70">
        <v>2.5106869633149893</v>
      </c>
      <c r="E78" s="70">
        <v>3.0955634413853659</v>
      </c>
      <c r="F78" s="70">
        <v>3.1932511508029942</v>
      </c>
      <c r="G78" s="70">
        <v>2.5157595736826877</v>
      </c>
      <c r="H78" s="72">
        <v>2.755848939234165</v>
      </c>
    </row>
    <row r="79" spans="1:8" ht="14.25">
      <c r="A79" s="49">
        <v>38534</v>
      </c>
      <c r="B79" s="69">
        <v>2.8419208022988771</v>
      </c>
      <c r="C79" s="70">
        <v>2.762946276868536</v>
      </c>
      <c r="D79" s="70">
        <v>2.534709935805366</v>
      </c>
      <c r="E79" s="70">
        <v>2.975707339488717</v>
      </c>
      <c r="F79" s="70">
        <v>3.383667467967419</v>
      </c>
      <c r="G79" s="70">
        <v>2.5245169673448529</v>
      </c>
      <c r="H79" s="72">
        <v>2.7509012959664481</v>
      </c>
    </row>
    <row r="80" spans="1:8" ht="14.25">
      <c r="A80" s="49">
        <v>38504</v>
      </c>
      <c r="B80" s="69">
        <v>2.9189200136208484</v>
      </c>
      <c r="C80" s="70">
        <v>2.7226094629970712</v>
      </c>
      <c r="D80" s="70">
        <v>2.4839686086373778</v>
      </c>
      <c r="E80" s="70">
        <v>2.9132656276078253</v>
      </c>
      <c r="F80" s="70">
        <v>3.0732354293549262</v>
      </c>
      <c r="G80" s="70">
        <v>2.4364694255887045</v>
      </c>
      <c r="H80" s="72">
        <v>2.7503114851960357</v>
      </c>
    </row>
    <row r="81" spans="1:8" ht="14.25">
      <c r="A81" s="49">
        <v>38473</v>
      </c>
      <c r="B81" s="69">
        <v>2.8231303885540076</v>
      </c>
      <c r="C81" s="70">
        <v>2.6504726085115795</v>
      </c>
      <c r="D81" s="70">
        <v>2.5121235166934697</v>
      </c>
      <c r="E81" s="70">
        <v>2.4570460488541515</v>
      </c>
      <c r="F81" s="70">
        <v>3.0556765943488906</v>
      </c>
      <c r="G81" s="70">
        <v>2.5117944359106961</v>
      </c>
      <c r="H81" s="72">
        <v>2.6812316053494425</v>
      </c>
    </row>
    <row r="82" spans="1:8" ht="14.25">
      <c r="A82" s="49">
        <v>38443</v>
      </c>
      <c r="B82" s="69">
        <v>2.7959106416292019</v>
      </c>
      <c r="C82" s="70">
        <v>2.7074253896245253</v>
      </c>
      <c r="D82" s="70">
        <v>2.5555228626084325</v>
      </c>
      <c r="E82" s="70">
        <v>2.7986952128180587</v>
      </c>
      <c r="F82" s="70">
        <v>2.5346862993267929</v>
      </c>
      <c r="G82" s="70">
        <v>2.5847050429658065</v>
      </c>
      <c r="H82" s="72">
        <v>2.7095923610852206</v>
      </c>
    </row>
    <row r="83" spans="1:8" ht="14.25">
      <c r="A83" s="49">
        <v>38412</v>
      </c>
      <c r="B83" s="69">
        <v>2.9574575108029681</v>
      </c>
      <c r="C83" s="70">
        <v>2.7993342169908479</v>
      </c>
      <c r="D83" s="70">
        <v>2.4786964808719372</v>
      </c>
      <c r="E83" s="70">
        <v>3.3479409265520212</v>
      </c>
      <c r="F83" s="70">
        <v>4.0017451451495862</v>
      </c>
      <c r="G83" s="70">
        <v>2.4550424586653525</v>
      </c>
      <c r="H83" s="72">
        <v>2.7930010032310162</v>
      </c>
    </row>
    <row r="84" spans="1:8" ht="14.25">
      <c r="A84" s="49">
        <v>38384</v>
      </c>
      <c r="B84" s="69">
        <v>3.3503169016424592</v>
      </c>
      <c r="C84" s="70">
        <v>3.1146276043086933</v>
      </c>
      <c r="D84" s="70">
        <v>2.8804430747727423</v>
      </c>
      <c r="E84" s="70">
        <v>3.242207988058027</v>
      </c>
      <c r="F84" s="70">
        <v>2.7759403489821195</v>
      </c>
      <c r="G84" s="70">
        <v>2.8555399777536747</v>
      </c>
      <c r="H84" s="72">
        <v>3.139418292239053</v>
      </c>
    </row>
    <row r="85" spans="1:8" ht="14.25">
      <c r="A85" s="49">
        <v>38353</v>
      </c>
      <c r="B85" s="69">
        <v>3.1130056319852772</v>
      </c>
      <c r="C85" s="70">
        <v>2.9674364309061088</v>
      </c>
      <c r="D85" s="70">
        <v>2.7738763221972702</v>
      </c>
      <c r="E85" s="70">
        <v>2.8098269438760473</v>
      </c>
      <c r="F85" s="70">
        <v>3.3063851722979347</v>
      </c>
      <c r="G85" s="70">
        <v>2.8341339893915927</v>
      </c>
      <c r="H85" s="72">
        <v>2.9815475190965048</v>
      </c>
    </row>
    <row r="86" spans="1:8" ht="14.25">
      <c r="A86" s="49">
        <v>38322</v>
      </c>
      <c r="B86" s="69">
        <v>2.7327294372395916</v>
      </c>
      <c r="C86" s="70">
        <v>2.5868676037285954</v>
      </c>
      <c r="D86" s="70">
        <v>2.4134445566230278</v>
      </c>
      <c r="E86" s="70">
        <v>2.3918703774879382</v>
      </c>
      <c r="F86" s="70">
        <v>2.929244655105065</v>
      </c>
      <c r="G86" s="70">
        <v>2.3881418314160929</v>
      </c>
      <c r="H86" s="72">
        <v>2.5989379284425973</v>
      </c>
    </row>
    <row r="87" spans="1:8" ht="14.25">
      <c r="A87" s="49">
        <v>38292</v>
      </c>
      <c r="B87" s="69">
        <v>2.8470563898625514</v>
      </c>
      <c r="C87" s="70">
        <v>2.6691651185938112</v>
      </c>
      <c r="D87" s="70">
        <v>2.5639219249365923</v>
      </c>
      <c r="E87" s="70">
        <v>2.6143039328376383</v>
      </c>
      <c r="F87" s="70">
        <v>3.0046153514352878</v>
      </c>
      <c r="G87" s="70">
        <v>2.5574030590386059</v>
      </c>
      <c r="H87" s="72">
        <v>2.7096068605020465</v>
      </c>
    </row>
    <row r="88" spans="1:8" ht="14.25">
      <c r="A88" s="49">
        <v>38261</v>
      </c>
      <c r="B88" s="69">
        <v>2.6215988636988921</v>
      </c>
      <c r="C88" s="70">
        <v>2.4693380227423698</v>
      </c>
      <c r="D88" s="70">
        <v>2.2835727987422927</v>
      </c>
      <c r="E88" s="70">
        <v>2.5747516271600888</v>
      </c>
      <c r="F88" s="70">
        <v>2.8542013410052784</v>
      </c>
      <c r="G88" s="70">
        <v>2.2876625100225692</v>
      </c>
      <c r="H88" s="72">
        <v>2.4874442631606977</v>
      </c>
    </row>
    <row r="89" spans="1:8" ht="14.25">
      <c r="A89" s="49">
        <v>38231</v>
      </c>
      <c r="B89" s="69">
        <v>2.6238988093808864</v>
      </c>
      <c r="C89" s="70">
        <v>2.5955568521124808</v>
      </c>
      <c r="D89" s="70">
        <v>2.401568949336558</v>
      </c>
      <c r="E89" s="70">
        <v>3.0865290179345419</v>
      </c>
      <c r="F89" s="70">
        <v>2.6784553879760877</v>
      </c>
      <c r="G89" s="70">
        <v>2.357465169216153</v>
      </c>
      <c r="H89" s="72">
        <v>2.5773685826463706</v>
      </c>
    </row>
    <row r="90" spans="1:8" ht="14.25">
      <c r="A90" s="49">
        <v>38200</v>
      </c>
      <c r="B90" s="69">
        <v>2.6107926794918335</v>
      </c>
      <c r="C90" s="70">
        <v>2.5031220665446723</v>
      </c>
      <c r="D90" s="70">
        <v>2.3036735530395638</v>
      </c>
      <c r="E90" s="70">
        <v>2.7027680884111822</v>
      </c>
      <c r="F90" s="70">
        <v>2.8327907419349714</v>
      </c>
      <c r="G90" s="70">
        <v>2.250059457029689</v>
      </c>
      <c r="H90" s="72">
        <v>2.5036887380163422</v>
      </c>
    </row>
    <row r="91" spans="1:8" ht="14.25">
      <c r="A91" s="49">
        <v>38169</v>
      </c>
      <c r="B91" s="69">
        <v>2.5945973435797902</v>
      </c>
      <c r="C91" s="70">
        <v>2.4755987900027612</v>
      </c>
      <c r="D91" s="70">
        <v>2.2947765106428113</v>
      </c>
      <c r="E91" s="70">
        <v>2.6791975044941529</v>
      </c>
      <c r="F91" s="70">
        <v>2.927145591772164</v>
      </c>
      <c r="G91" s="70">
        <v>2.3076108781438087</v>
      </c>
      <c r="H91" s="72">
        <v>2.4854953585584565</v>
      </c>
    </row>
    <row r="92" spans="1:8" ht="14.25">
      <c r="A92" s="49">
        <v>38139</v>
      </c>
      <c r="B92" s="69">
        <v>2.7862894776339067</v>
      </c>
      <c r="C92" s="70">
        <v>2.6282231435096763</v>
      </c>
      <c r="D92" s="70">
        <v>2.4564400156281732</v>
      </c>
      <c r="E92" s="70">
        <v>2.6386240006409603</v>
      </c>
      <c r="F92" s="70">
        <v>2.9772153681094737</v>
      </c>
      <c r="G92" s="70">
        <v>2.4754892049760739</v>
      </c>
      <c r="H92" s="72">
        <v>2.6512898413325421</v>
      </c>
    </row>
    <row r="93" spans="1:8" ht="14.25">
      <c r="A93" s="49">
        <v>38108</v>
      </c>
      <c r="B93" s="69">
        <v>2.6067512632716832</v>
      </c>
      <c r="C93" s="70">
        <v>2.3848562479676154</v>
      </c>
      <c r="D93" s="70">
        <v>2.2680202406952175</v>
      </c>
      <c r="E93" s="70">
        <v>2.2225849359559255</v>
      </c>
      <c r="F93" s="70">
        <v>3.0357434996226695</v>
      </c>
      <c r="G93" s="70">
        <v>2.2035680449848614</v>
      </c>
      <c r="H93" s="72">
        <v>2.4354316393432551</v>
      </c>
    </row>
    <row r="94" spans="1:8" ht="14.25">
      <c r="A94" s="49">
        <v>38078</v>
      </c>
      <c r="B94" s="69">
        <v>3.0105915324484287</v>
      </c>
      <c r="C94" s="70">
        <v>2.8923113568016188</v>
      </c>
      <c r="D94" s="70">
        <v>2.7440339989478111</v>
      </c>
      <c r="E94" s="70">
        <v>2.8152690173498107</v>
      </c>
      <c r="F94" s="70">
        <v>2.8100850192773708</v>
      </c>
      <c r="G94" s="70">
        <v>2.7026679824357962</v>
      </c>
      <c r="H94" s="72">
        <v>2.9009370590287684</v>
      </c>
    </row>
    <row r="95" spans="1:8" ht="14.25">
      <c r="A95" s="49">
        <v>38047</v>
      </c>
      <c r="B95" s="69">
        <v>2.4481173708458392</v>
      </c>
      <c r="C95" s="70">
        <v>2.3206662466446031</v>
      </c>
      <c r="D95" s="70">
        <v>2.1162275003422502</v>
      </c>
      <c r="E95" s="70">
        <v>2.411541099499924</v>
      </c>
      <c r="F95" s="70">
        <v>2.8957743833755147</v>
      </c>
      <c r="G95" s="70">
        <v>2.0693574337606457</v>
      </c>
      <c r="H95" s="72">
        <v>2.3207286411481345</v>
      </c>
    </row>
    <row r="96" spans="1:8" ht="14.25">
      <c r="A96" s="49">
        <v>38018</v>
      </c>
      <c r="B96" s="69">
        <v>2.9505038805368682</v>
      </c>
      <c r="C96" s="70">
        <v>2.8373865321039502</v>
      </c>
      <c r="D96" s="70">
        <v>2.6001231462814007</v>
      </c>
      <c r="E96" s="70">
        <v>3.0281309115607868</v>
      </c>
      <c r="F96" s="70">
        <v>3.5550099020389179</v>
      </c>
      <c r="G96" s="70">
        <v>2.6065839032900473</v>
      </c>
      <c r="H96" s="72">
        <v>2.8261210985659533</v>
      </c>
    </row>
    <row r="97" spans="1:8" ht="14.25">
      <c r="A97" s="49">
        <v>37987</v>
      </c>
      <c r="B97" s="69">
        <v>2.7314118441780835</v>
      </c>
      <c r="C97" s="70">
        <v>2.6387560683735134</v>
      </c>
      <c r="D97" s="70">
        <v>2.5672701770279192</v>
      </c>
      <c r="E97" s="70">
        <v>3.133407498878729</v>
      </c>
      <c r="F97" s="70">
        <v>3.344957421496523</v>
      </c>
      <c r="G97" s="70">
        <v>2.4615475887787102</v>
      </c>
      <c r="H97" s="72">
        <v>2.6690197002916141</v>
      </c>
    </row>
    <row r="98" spans="1:8" ht="14.25">
      <c r="A98" s="49">
        <v>37956</v>
      </c>
      <c r="B98" s="69">
        <v>2.5613092544843887</v>
      </c>
      <c r="C98" s="70">
        <v>2.5406808763820057</v>
      </c>
      <c r="D98" s="70">
        <v>2.20043421382747</v>
      </c>
      <c r="E98" s="70">
        <v>2.6516118587039768</v>
      </c>
      <c r="F98" s="70">
        <v>1.6694813018290133</v>
      </c>
      <c r="G98" s="70">
        <v>2.2090442209565819</v>
      </c>
      <c r="H98" s="72">
        <v>2.4740715448886732</v>
      </c>
    </row>
    <row r="99" spans="1:8" ht="14.25">
      <c r="A99" s="49">
        <v>37926</v>
      </c>
      <c r="B99" s="69">
        <v>2.2827360240177801</v>
      </c>
      <c r="C99" s="70">
        <v>2.1717746102061675</v>
      </c>
      <c r="D99" s="70">
        <v>2.0247878396288139</v>
      </c>
      <c r="E99" s="70">
        <v>2.2650313187584299</v>
      </c>
      <c r="F99" s="70">
        <v>2.3444610658175868</v>
      </c>
      <c r="G99" s="70">
        <v>1.9623864885433022</v>
      </c>
      <c r="H99" s="72">
        <v>2.1836914268658303</v>
      </c>
    </row>
    <row r="100" spans="1:8" ht="14.25">
      <c r="A100" s="49">
        <v>37895</v>
      </c>
      <c r="B100" s="69">
        <v>2.2225927936321126</v>
      </c>
      <c r="C100" s="70">
        <v>2.0207651978718055</v>
      </c>
      <c r="D100" s="70">
        <v>1.8517768114847344</v>
      </c>
      <c r="E100" s="70">
        <v>1.9211899487116708</v>
      </c>
      <c r="F100" s="70">
        <v>2.6737683485823762</v>
      </c>
      <c r="G100" s="70">
        <v>1.8712404354263263</v>
      </c>
      <c r="H100" s="72">
        <v>2.058235206769401</v>
      </c>
    </row>
    <row r="101" spans="1:8" ht="14.25">
      <c r="A101" s="49">
        <v>37865</v>
      </c>
      <c r="B101" s="69">
        <v>2.3717926913760432</v>
      </c>
      <c r="C101" s="70">
        <v>2.2337402218911526</v>
      </c>
      <c r="D101" s="70">
        <v>2.1114679047510116</v>
      </c>
      <c r="E101" s="70">
        <v>2.0663752463387759</v>
      </c>
      <c r="F101" s="70">
        <v>2.3813829785200271</v>
      </c>
      <c r="G101" s="70">
        <v>2.0921860154955745</v>
      </c>
      <c r="H101" s="72">
        <v>2.257101163316757</v>
      </c>
    </row>
    <row r="102" spans="1:8" ht="14.25">
      <c r="A102" s="49">
        <v>37834</v>
      </c>
      <c r="B102" s="69">
        <v>2.4095006875680212</v>
      </c>
      <c r="C102" s="70">
        <v>2.2358762145143367</v>
      </c>
      <c r="D102" s="70">
        <v>2.0772300803045987</v>
      </c>
      <c r="E102" s="70">
        <v>2.2270895181235799</v>
      </c>
      <c r="F102" s="70">
        <v>2.0405107840701131</v>
      </c>
      <c r="G102" s="70">
        <v>2.0995845523472627</v>
      </c>
      <c r="H102" s="72">
        <v>2.2631506881329804</v>
      </c>
    </row>
    <row r="103" spans="1:8" ht="14.25">
      <c r="A103" s="49">
        <v>37803</v>
      </c>
      <c r="B103" s="69">
        <v>2.1889042756625026</v>
      </c>
      <c r="C103" s="70">
        <v>2.0720736192612552</v>
      </c>
      <c r="D103" s="70">
        <v>1.8308325408044515</v>
      </c>
      <c r="E103" s="70">
        <v>2.7993398063026915</v>
      </c>
      <c r="F103" s="70">
        <v>2.6331105554506968</v>
      </c>
      <c r="G103" s="70">
        <v>1.8146146172340734</v>
      </c>
      <c r="H103" s="72">
        <v>2.0809097438671937</v>
      </c>
    </row>
    <row r="104" spans="1:8" ht="14.25">
      <c r="A104" s="49">
        <v>37773</v>
      </c>
      <c r="B104" s="69">
        <v>2.1449884916683515</v>
      </c>
      <c r="C104" s="70">
        <v>2.1597225451777655</v>
      </c>
      <c r="D104" s="70">
        <v>2.0334473186109236</v>
      </c>
      <c r="E104" s="70">
        <v>1.3123051302215849</v>
      </c>
      <c r="F104" s="70">
        <v>2.4830998781973204</v>
      </c>
      <c r="G104" s="70">
        <v>2.0368347664420172</v>
      </c>
      <c r="H104" s="72">
        <v>2.118515279196922</v>
      </c>
    </row>
    <row r="105" spans="1:8" ht="14.25">
      <c r="A105" s="49">
        <v>37742</v>
      </c>
      <c r="B105" s="69">
        <v>2.3078398311812376</v>
      </c>
      <c r="C105" s="70">
        <v>2.1289676250249547</v>
      </c>
      <c r="D105" s="70">
        <v>1.9303483610665102</v>
      </c>
      <c r="E105" s="70">
        <v>3.046027846027846</v>
      </c>
      <c r="F105" s="70">
        <v>2.4196815452884364</v>
      </c>
      <c r="G105" s="70">
        <v>1.9018255443441316</v>
      </c>
      <c r="H105" s="72">
        <v>2.1642704022660104</v>
      </c>
    </row>
    <row r="106" spans="1:8" ht="14.25">
      <c r="A106" s="49">
        <v>37712</v>
      </c>
      <c r="B106" s="69">
        <v>2.6583132867742578</v>
      </c>
      <c r="C106" s="70">
        <v>2.5026152395427714</v>
      </c>
      <c r="D106" s="70">
        <v>2.286814786637926</v>
      </c>
      <c r="E106" s="70">
        <v>2.185074211502783</v>
      </c>
      <c r="F106" s="70">
        <v>3.2004384216819446</v>
      </c>
      <c r="G106" s="70">
        <v>2.2927248677248677</v>
      </c>
      <c r="H106" s="72">
        <v>2.5098636111834374</v>
      </c>
    </row>
    <row r="107" spans="1:8" ht="14.25">
      <c r="A107" s="49">
        <v>37681</v>
      </c>
      <c r="B107" s="69">
        <v>2.2566118966937649</v>
      </c>
      <c r="C107" s="70">
        <v>1.9458480445504875</v>
      </c>
      <c r="D107" s="70">
        <v>1.790061107844845</v>
      </c>
      <c r="E107" s="70">
        <v>1.8481157686467582</v>
      </c>
      <c r="F107" s="70">
        <v>2.5405346426623026</v>
      </c>
      <c r="G107" s="70">
        <v>1.7893864370290633</v>
      </c>
      <c r="H107" s="72">
        <v>2.0219711556893563</v>
      </c>
    </row>
    <row r="108" spans="1:8" ht="14.25">
      <c r="A108" s="49">
        <v>37653</v>
      </c>
      <c r="B108" s="69">
        <v>2.1370162889754538</v>
      </c>
      <c r="C108" s="70">
        <v>2.4984103093725829</v>
      </c>
      <c r="D108" s="70">
        <v>2.4195325552973914</v>
      </c>
      <c r="E108" s="70">
        <v>1.5809047665275218</v>
      </c>
      <c r="F108" s="70">
        <v>1.7001134644478062</v>
      </c>
      <c r="G108" s="70">
        <v>2.4116155613659771</v>
      </c>
      <c r="H108" s="72">
        <v>2.341900920780307</v>
      </c>
    </row>
    <row r="109" spans="1:8" ht="14.25">
      <c r="A109" s="49">
        <v>37622</v>
      </c>
      <c r="B109" s="69">
        <v>2.3284605434969965</v>
      </c>
      <c r="C109" s="70">
        <v>2.2881271482570806</v>
      </c>
      <c r="D109" s="70">
        <v>1.9203422456587393</v>
      </c>
      <c r="E109" s="70">
        <v>6.093160428626514</v>
      </c>
      <c r="F109" s="70">
        <v>2.6902475455800676</v>
      </c>
      <c r="G109" s="70">
        <v>1.8740462567962715</v>
      </c>
      <c r="H109" s="72">
        <v>2.2858822435636328</v>
      </c>
    </row>
    <row r="110" spans="1:8" ht="14.25">
      <c r="A110" s="49">
        <v>37591</v>
      </c>
      <c r="B110" s="69">
        <v>2.5004236892492937</v>
      </c>
      <c r="C110" s="70">
        <v>2.3920261920510475</v>
      </c>
      <c r="D110" s="70">
        <v>2.1089539759838245</v>
      </c>
      <c r="E110" s="70">
        <v>2.0319935113377015</v>
      </c>
      <c r="F110" s="70">
        <v>3.0762694751935893</v>
      </c>
      <c r="G110" s="70">
        <v>2.1476011662869379</v>
      </c>
      <c r="H110" s="72">
        <v>2.3692079972138682</v>
      </c>
    </row>
    <row r="111" spans="1:8" ht="14.25">
      <c r="A111" s="49">
        <v>37561</v>
      </c>
      <c r="B111" s="69">
        <v>1.7026205002230805</v>
      </c>
      <c r="C111" s="70">
        <v>1.5498903275384355</v>
      </c>
      <c r="D111" s="70">
        <v>1.516532726813427</v>
      </c>
      <c r="E111" s="70">
        <v>0.64164437475160685</v>
      </c>
      <c r="F111" s="70">
        <v>1.4449019633085225</v>
      </c>
      <c r="G111" s="70">
        <v>1.507991915007999</v>
      </c>
      <c r="H111" s="72">
        <v>1.5859223472662494</v>
      </c>
    </row>
    <row r="112" spans="1:8" ht="14.25">
      <c r="A112" s="49">
        <v>37530</v>
      </c>
      <c r="B112" s="69">
        <v>1.6411641506037116</v>
      </c>
      <c r="C112" s="70">
        <v>1.5552940933900687</v>
      </c>
      <c r="D112" s="70">
        <v>1.5052193005405798</v>
      </c>
      <c r="E112" s="70">
        <v>1.6002731153178806</v>
      </c>
      <c r="F112" s="70">
        <v>1.4227978522533478</v>
      </c>
      <c r="G112" s="70">
        <v>1.5279667875130238</v>
      </c>
      <c r="H112" s="72">
        <v>1.5759382237618875</v>
      </c>
    </row>
    <row r="113" spans="1:8" ht="14.25">
      <c r="A113" s="49">
        <v>37500</v>
      </c>
      <c r="B113" s="69">
        <v>1.6257595443484405</v>
      </c>
      <c r="C113" s="70">
        <v>1.3418911873632713</v>
      </c>
      <c r="D113" s="70">
        <v>1.2669429616899495</v>
      </c>
      <c r="E113" s="70">
        <v>1.3691594669979206</v>
      </c>
      <c r="F113" s="70">
        <v>2.043506519450994</v>
      </c>
      <c r="G113" s="70">
        <v>1.2528162519245762</v>
      </c>
      <c r="H113" s="72">
        <v>1.4345822900647667</v>
      </c>
    </row>
    <row r="114" spans="1:8" ht="14.25">
      <c r="A114" s="49">
        <v>37469</v>
      </c>
      <c r="B114" s="69">
        <v>1.2471000041078408</v>
      </c>
      <c r="C114" s="70">
        <v>1.2045200421089703</v>
      </c>
      <c r="D114" s="70">
        <v>1.2521333058424071</v>
      </c>
      <c r="E114" s="70">
        <v>0.15059751165065732</v>
      </c>
      <c r="F114" s="70">
        <v>0.87767236677012905</v>
      </c>
      <c r="G114" s="70">
        <v>1.2960421069204415</v>
      </c>
      <c r="H114" s="72">
        <v>1.2162133724067286</v>
      </c>
    </row>
    <row r="115" spans="1:8" ht="14.25">
      <c r="A115" s="49">
        <v>37438</v>
      </c>
      <c r="B115" s="69">
        <v>1.4206353287755356</v>
      </c>
      <c r="C115" s="70">
        <v>1.459473313818233</v>
      </c>
      <c r="D115" s="70">
        <v>1.3529607052460841</v>
      </c>
      <c r="E115" s="70">
        <v>1.4504771591454739</v>
      </c>
      <c r="F115" s="70">
        <v>1.2830306054827667</v>
      </c>
      <c r="G115" s="70">
        <v>1.4927445792730982</v>
      </c>
      <c r="H115" s="72">
        <v>1.4228688126581917</v>
      </c>
    </row>
    <row r="116" spans="1:8" ht="14.25">
      <c r="A116" s="49">
        <v>37408</v>
      </c>
      <c r="B116" s="69">
        <v>1.5509436133024945</v>
      </c>
      <c r="C116" s="70">
        <v>1.4063034534296042</v>
      </c>
      <c r="D116" s="70">
        <v>1.2345208661269078</v>
      </c>
      <c r="E116" s="70">
        <v>2.1057877227361801</v>
      </c>
      <c r="F116" s="70">
        <v>2.0610767326732673</v>
      </c>
      <c r="G116" s="70">
        <v>0.65368353619474695</v>
      </c>
      <c r="H116" s="72">
        <v>1.4261482462349211</v>
      </c>
    </row>
    <row r="117" spans="1:8" ht="14.25">
      <c r="A117" s="49">
        <v>37377</v>
      </c>
      <c r="B117" s="69">
        <v>1.4777653245143818</v>
      </c>
      <c r="C117" s="70">
        <v>1.4771230879334059</v>
      </c>
      <c r="D117" s="70">
        <v>1.4508758903077292</v>
      </c>
      <c r="E117" s="70">
        <v>0.44971536130750162</v>
      </c>
      <c r="F117" s="70">
        <v>1.1643012309920349</v>
      </c>
      <c r="G117" s="70">
        <v>2.6124407431133889</v>
      </c>
      <c r="H117" s="72">
        <v>1.468543380397979</v>
      </c>
    </row>
    <row r="118" spans="1:8" ht="14.25">
      <c r="A118" s="49">
        <v>37347</v>
      </c>
      <c r="B118" s="69">
        <v>1.452112410178044</v>
      </c>
      <c r="C118" s="70">
        <v>1.4869631837994906</v>
      </c>
      <c r="D118" s="70">
        <v>1.4031247086374652</v>
      </c>
      <c r="E118" s="70">
        <v>2.2270914443072831</v>
      </c>
      <c r="F118" s="70">
        <v>1.2189322381930183</v>
      </c>
      <c r="G118" s="70">
        <v>1.3991936549900859</v>
      </c>
      <c r="H118" s="72">
        <v>1.4663692876936365</v>
      </c>
    </row>
    <row r="119" spans="1:8" ht="14.25">
      <c r="A119" s="49">
        <v>37316</v>
      </c>
      <c r="B119" s="69">
        <v>1.5385886761944398</v>
      </c>
      <c r="C119" s="70">
        <v>1.2828951838231188</v>
      </c>
      <c r="D119" s="70">
        <v>1.1369235279344774</v>
      </c>
      <c r="E119" s="70">
        <v>1.6047126745435019</v>
      </c>
      <c r="F119" s="70">
        <v>1.8567173377156945</v>
      </c>
      <c r="G119" s="70">
        <v>1.1686086260818969</v>
      </c>
      <c r="H119" s="72">
        <v>1.3399020938505228</v>
      </c>
    </row>
    <row r="120" spans="1:8" ht="14.25">
      <c r="A120" s="49">
        <v>37288</v>
      </c>
      <c r="B120" s="69">
        <v>1.4866596053256802</v>
      </c>
      <c r="C120" s="70">
        <v>1.3591183648642484</v>
      </c>
      <c r="D120" s="70">
        <v>1.3469331509068176</v>
      </c>
      <c r="E120" s="70">
        <v>0.8022301516503122</v>
      </c>
      <c r="F120" s="70">
        <v>1.3945758799769186</v>
      </c>
      <c r="G120" s="70">
        <v>1.2771745932415519</v>
      </c>
      <c r="H120" s="72">
        <v>1.3938828164932697</v>
      </c>
    </row>
    <row r="121" spans="1:8" ht="14.25">
      <c r="A121" s="49">
        <v>37257</v>
      </c>
      <c r="B121" s="69">
        <v>1.3917961809913637</v>
      </c>
      <c r="C121" s="70">
        <v>1.4837699052785478</v>
      </c>
      <c r="D121" s="70">
        <v>1.4515096118796689</v>
      </c>
      <c r="E121" s="70">
        <v>1.5738386308068459</v>
      </c>
      <c r="F121" s="70">
        <v>1.0903567984570877</v>
      </c>
      <c r="G121" s="70">
        <v>1.4348789557562418</v>
      </c>
      <c r="H121" s="72">
        <v>1.442256096374589</v>
      </c>
    </row>
    <row r="122" spans="1:8" ht="14.25">
      <c r="A122" s="49">
        <v>37226</v>
      </c>
      <c r="B122" s="69">
        <v>1.4015813636421335</v>
      </c>
      <c r="C122" s="70">
        <v>1.2759850486428759</v>
      </c>
      <c r="D122" s="70">
        <v>1.1436775225730147</v>
      </c>
      <c r="E122" s="70">
        <v>2.5224447042775018</v>
      </c>
      <c r="F122" s="70">
        <v>1.7389982110912343</v>
      </c>
      <c r="G122" s="70">
        <v>1.3274183215887252</v>
      </c>
      <c r="H122" s="72">
        <v>1.3111291815199622</v>
      </c>
    </row>
    <row r="123" spans="1:8" ht="14.25">
      <c r="A123" s="49">
        <v>37196</v>
      </c>
      <c r="B123" s="69">
        <v>1.3992262387565413</v>
      </c>
      <c r="C123" s="70">
        <v>1.3757844895851767</v>
      </c>
      <c r="D123" s="70">
        <v>1.2724793947682076</v>
      </c>
      <c r="E123" s="70">
        <v>1.5564170877354158</v>
      </c>
      <c r="F123" s="70">
        <v>1.3601959745762713</v>
      </c>
      <c r="G123" s="70">
        <v>0.34380128205128208</v>
      </c>
      <c r="H123" s="72">
        <v>1.3542676055108815</v>
      </c>
    </row>
    <row r="124" spans="1:8" ht="14.25">
      <c r="A124" s="49">
        <v>37165</v>
      </c>
      <c r="B124" s="69">
        <v>1.2147140998525445</v>
      </c>
      <c r="C124" s="70">
        <v>1.140464455433928</v>
      </c>
      <c r="D124" s="70">
        <v>1.058206862778764</v>
      </c>
      <c r="E124" s="70">
        <v>1.5234294941465079</v>
      </c>
      <c r="F124" s="70">
        <v>1.2490859481582537</v>
      </c>
      <c r="G124" s="70">
        <v>1.0579915134370579</v>
      </c>
      <c r="H124" s="72">
        <v>1.1577729707949358</v>
      </c>
    </row>
    <row r="125" spans="1:8" ht="14.25">
      <c r="A125" s="49">
        <v>37135</v>
      </c>
      <c r="B125" s="69">
        <v>1.1035140131214736</v>
      </c>
      <c r="C125" s="70">
        <v>1.3454930481398963</v>
      </c>
      <c r="D125" s="70">
        <v>1.3137825120525011</v>
      </c>
      <c r="E125" s="70">
        <v>-0.67274892806098141</v>
      </c>
      <c r="F125" s="70">
        <v>0.55476255088195392</v>
      </c>
      <c r="G125" s="70">
        <v>1.3123524136900313</v>
      </c>
      <c r="H125" s="72">
        <v>1.2215261294484896</v>
      </c>
    </row>
    <row r="126" spans="1:8" ht="14.25">
      <c r="A126" s="49">
        <v>37104</v>
      </c>
      <c r="B126" s="69">
        <v>1.3153368704602093</v>
      </c>
      <c r="C126" s="70">
        <v>1.0586491379311511</v>
      </c>
      <c r="D126" s="70">
        <v>0.88113171895677389</v>
      </c>
      <c r="E126" s="70">
        <v>2.6915341534153416</v>
      </c>
      <c r="F126" s="70">
        <v>2.0177914110429449</v>
      </c>
      <c r="G126" s="70">
        <v>0.88537665324899362</v>
      </c>
      <c r="H126" s="72">
        <v>1.1346220335954833</v>
      </c>
    </row>
    <row r="127" spans="1:8" ht="14.25">
      <c r="A127" s="49">
        <v>37073</v>
      </c>
      <c r="B127" s="69">
        <v>1.3121193231813792</v>
      </c>
      <c r="C127" s="70">
        <v>1.2217672974446216</v>
      </c>
      <c r="D127" s="70">
        <v>1.1487673084140282</v>
      </c>
      <c r="E127" s="70">
        <v>-6.7008259406546339E-2</v>
      </c>
      <c r="F127" s="70">
        <v>1.2170048051254672</v>
      </c>
      <c r="G127" s="70">
        <v>1.1355154191970975</v>
      </c>
      <c r="H127" s="72">
        <v>1.2198839601580398</v>
      </c>
    </row>
    <row r="128" spans="1:8" ht="14.25">
      <c r="A128" s="49">
        <v>37043</v>
      </c>
      <c r="B128" s="69">
        <v>1.1201518924645377</v>
      </c>
      <c r="C128" s="70">
        <v>1.1163342864768004</v>
      </c>
      <c r="D128" s="70">
        <v>1.1558180466511205</v>
      </c>
      <c r="E128" s="70">
        <v>0.56397757738240317</v>
      </c>
      <c r="F128" s="70">
        <v>0.86865579821593353</v>
      </c>
      <c r="G128" s="70">
        <v>1.1389831640833779</v>
      </c>
      <c r="H128" s="72">
        <v>1.1181259646001565</v>
      </c>
    </row>
    <row r="129" spans="1:8" ht="14.25">
      <c r="A129" s="49">
        <v>37012</v>
      </c>
      <c r="B129" s="69">
        <v>1.2509277590155661</v>
      </c>
      <c r="C129" s="70">
        <v>1.0788981292116868</v>
      </c>
      <c r="D129" s="70">
        <v>0.93145950381001985</v>
      </c>
      <c r="E129" s="70">
        <v>3.9024649459676701</v>
      </c>
      <c r="F129" s="70">
        <v>1.6323679727427598</v>
      </c>
      <c r="G129" s="70">
        <v>0.93484102700545424</v>
      </c>
      <c r="H129" s="72">
        <v>1.1276877303942667</v>
      </c>
    </row>
    <row r="130" spans="1:8" ht="14.25">
      <c r="A130" s="49">
        <v>36982</v>
      </c>
      <c r="B130" s="69">
        <v>1.4924038696608808</v>
      </c>
      <c r="C130" s="70">
        <v>1.5346409714103342</v>
      </c>
      <c r="D130" s="70">
        <v>1.4868766576590102</v>
      </c>
      <c r="E130" s="70">
        <v>1.1554238212046879</v>
      </c>
      <c r="F130" s="70">
        <v>1.2062719694312389</v>
      </c>
      <c r="G130" s="70">
        <v>1.4866220500176119</v>
      </c>
      <c r="H130" s="72">
        <v>1.5010423169779983</v>
      </c>
    </row>
    <row r="131" spans="1:8" ht="14.25">
      <c r="A131" s="49">
        <v>36951</v>
      </c>
      <c r="B131" s="69">
        <v>1.0433308060840984</v>
      </c>
      <c r="C131" s="70">
        <v>1.007487487930685</v>
      </c>
      <c r="D131" s="70">
        <v>0.92794275734308773</v>
      </c>
      <c r="E131" s="70">
        <v>-0.66739274239274238</v>
      </c>
      <c r="F131" s="70">
        <v>1.0268734491315137</v>
      </c>
      <c r="G131" s="70">
        <v>0.92335506367495457</v>
      </c>
      <c r="H131" s="72">
        <v>0.97601911158052801</v>
      </c>
    </row>
    <row r="132" spans="1:8" ht="14.25">
      <c r="A132" s="49">
        <v>36923</v>
      </c>
      <c r="B132" s="69">
        <v>1.5967208274352809</v>
      </c>
      <c r="C132" s="70">
        <v>1.4720667060470816</v>
      </c>
      <c r="D132" s="70">
        <v>1.2388473917716953</v>
      </c>
      <c r="E132" s="70">
        <v>2.2134849037909996</v>
      </c>
      <c r="F132" s="70">
        <v>1.8543341536778779</v>
      </c>
      <c r="G132" s="70">
        <v>1.1013432144511348</v>
      </c>
      <c r="H132" s="72">
        <v>1.4659791697462523</v>
      </c>
    </row>
    <row r="133" spans="1:8" ht="14.25">
      <c r="A133" s="49">
        <v>36892</v>
      </c>
      <c r="B133" s="69">
        <v>1.3160607629578949</v>
      </c>
      <c r="C133" s="70">
        <v>1.7436816313626302</v>
      </c>
      <c r="D133" s="70">
        <v>1.6172526168566261</v>
      </c>
      <c r="E133" s="70">
        <v>0.74339992702061664</v>
      </c>
      <c r="F133" s="70">
        <v>0.58131609870740308</v>
      </c>
      <c r="G133" s="70">
        <v>1.4721554116558742</v>
      </c>
      <c r="H133" s="72">
        <v>1.5370175665945722</v>
      </c>
    </row>
    <row r="134" spans="1:8" ht="14.25">
      <c r="A134" s="49">
        <v>36861</v>
      </c>
      <c r="B134" s="69">
        <v>1.0710918731378753</v>
      </c>
      <c r="C134" s="70">
        <v>0.83359009181587918</v>
      </c>
      <c r="D134" s="70">
        <v>0.728945796188044</v>
      </c>
      <c r="E134" s="70">
        <v>2.9313899082568806</v>
      </c>
      <c r="F134" s="70">
        <v>1.5453333333333332</v>
      </c>
      <c r="G134" s="70">
        <v>0.99910759493670886</v>
      </c>
      <c r="H134" s="72">
        <v>0.92366789113290748</v>
      </c>
    </row>
    <row r="135" spans="1:8" ht="14.25">
      <c r="A135" s="49">
        <v>36831</v>
      </c>
      <c r="B135" s="69">
        <v>0.91731025493258089</v>
      </c>
      <c r="C135" s="70">
        <v>0.93648730500135968</v>
      </c>
      <c r="D135" s="70">
        <v>0.87542019722910525</v>
      </c>
      <c r="E135" s="70">
        <v>0.58742380952380957</v>
      </c>
      <c r="F135" s="70">
        <v>0.74185185185185187</v>
      </c>
      <c r="G135" s="70">
        <v>0.70402112676056339</v>
      </c>
      <c r="H135" s="72">
        <v>0.90955639488556561</v>
      </c>
    </row>
    <row r="136" spans="1:8" ht="14.25">
      <c r="A136" s="49">
        <v>36800</v>
      </c>
      <c r="B136" s="69">
        <v>0.40219705709892295</v>
      </c>
      <c r="C136" s="70">
        <v>0.3036693355063928</v>
      </c>
      <c r="D136" s="70">
        <v>0.372702309850233</v>
      </c>
      <c r="E136" s="70">
        <v>0.32242452830188678</v>
      </c>
      <c r="F136" s="70">
        <v>0.31791176470588234</v>
      </c>
      <c r="G136" s="70">
        <v>0.38177564102564104</v>
      </c>
      <c r="H136" s="72">
        <v>0.35477616882365542</v>
      </c>
    </row>
    <row r="137" spans="1:8" ht="14.25">
      <c r="A137" s="49">
        <v>36770</v>
      </c>
      <c r="B137" s="69">
        <v>0.9132213093411371</v>
      </c>
      <c r="C137" s="70">
        <v>0.90043000340865564</v>
      </c>
      <c r="D137" s="70">
        <v>0.77468021034920465</v>
      </c>
      <c r="E137" s="70">
        <v>0.84722222222222232</v>
      </c>
      <c r="F137" s="70">
        <v>0.90279999999999994</v>
      </c>
      <c r="G137" s="70">
        <v>0.67204255319148931</v>
      </c>
      <c r="H137" s="72">
        <v>0.87687287707048145</v>
      </c>
    </row>
    <row r="138" spans="1:8" ht="14.25">
      <c r="A138" s="49">
        <v>36739</v>
      </c>
      <c r="B138" s="69">
        <v>1.2805212159489421</v>
      </c>
      <c r="C138" s="70">
        <v>1.1464253110369544</v>
      </c>
      <c r="D138" s="70">
        <v>1.2195254532112085</v>
      </c>
      <c r="E138" s="70">
        <v>1.2297297297297296</v>
      </c>
      <c r="F138" s="70">
        <v>1.669470588235294</v>
      </c>
      <c r="G138" s="70">
        <v>1.0404886363636365</v>
      </c>
      <c r="H138" s="72">
        <v>1.2123200069995614</v>
      </c>
    </row>
    <row r="139" spans="1:8" ht="14.25">
      <c r="A139" s="49">
        <v>36708</v>
      </c>
      <c r="B139" s="69">
        <v>1.0848117923995773</v>
      </c>
      <c r="C139" s="70">
        <v>0.8685251140329735</v>
      </c>
      <c r="D139" s="70">
        <v>0.84521614093949915</v>
      </c>
      <c r="E139" s="70">
        <v>-1.0695652173913044</v>
      </c>
      <c r="F139" s="70">
        <v>1.1303307142857144</v>
      </c>
      <c r="G139" s="70">
        <v>0.85815602836879434</v>
      </c>
      <c r="H139" s="72">
        <v>0.91507219626196545</v>
      </c>
    </row>
    <row r="140" spans="1:8" ht="14.25">
      <c r="A140" s="49">
        <v>36678</v>
      </c>
      <c r="B140" s="69">
        <v>0.76159784129486141</v>
      </c>
      <c r="C140" s="70">
        <v>0.83757623710589491</v>
      </c>
      <c r="D140" s="70">
        <v>0.84741070465614599</v>
      </c>
      <c r="E140" s="70">
        <v>0.61667964646464646</v>
      </c>
      <c r="F140" s="70">
        <v>0.29212911764705879</v>
      </c>
      <c r="G140" s="70">
        <v>1.4933151898734176</v>
      </c>
      <c r="H140" s="72">
        <v>0.81238637380573431</v>
      </c>
    </row>
    <row r="141" spans="1:8" ht="14.25">
      <c r="A141" s="49">
        <v>36647</v>
      </c>
      <c r="B141" s="69">
        <v>1.2889485625465804</v>
      </c>
      <c r="C141" s="70">
        <v>1.3110585626032329</v>
      </c>
      <c r="D141" s="70">
        <v>1.2790747439032988</v>
      </c>
      <c r="E141" s="70">
        <v>1.3840154929577464</v>
      </c>
      <c r="F141" s="70">
        <v>1.5492845714285715</v>
      </c>
      <c r="G141" s="70">
        <v>1.19573</v>
      </c>
      <c r="H141" s="72">
        <v>1.2963041507654582</v>
      </c>
    </row>
    <row r="142" spans="1:8" ht="14.25">
      <c r="A142" s="49">
        <v>36617</v>
      </c>
      <c r="B142" s="69">
        <v>1.3744420001257678</v>
      </c>
      <c r="C142" s="70">
        <v>1.3048202325228697</v>
      </c>
      <c r="D142" s="70">
        <v>1.1369262409470415</v>
      </c>
      <c r="E142" s="70">
        <v>1.7123639269406392</v>
      </c>
      <c r="F142" s="70">
        <v>1.5047481818181818</v>
      </c>
      <c r="G142" s="70">
        <v>1.1357894827586208</v>
      </c>
      <c r="H142" s="72">
        <v>1.2943169047849366</v>
      </c>
    </row>
    <row r="143" spans="1:8" ht="14.25">
      <c r="A143" s="49">
        <v>36586</v>
      </c>
      <c r="B143" s="69">
        <v>0.88688006023601096</v>
      </c>
      <c r="C143" s="70">
        <v>0.87646209205440118</v>
      </c>
      <c r="D143" s="70">
        <v>0.58727238975985963</v>
      </c>
      <c r="E143" s="70">
        <v>2.023474178403756</v>
      </c>
      <c r="F143" s="70">
        <v>0.81081081081081086</v>
      </c>
      <c r="G143" s="70">
        <v>0.56617647058823528</v>
      </c>
      <c r="H143" s="72">
        <v>0.82283713198585218</v>
      </c>
    </row>
    <row r="144" spans="1:8" ht="14.25">
      <c r="A144" s="49">
        <v>36557</v>
      </c>
      <c r="B144" s="69">
        <v>0.26796846269071734</v>
      </c>
      <c r="C144" s="70">
        <v>0.29866867117071916</v>
      </c>
      <c r="D144" s="70">
        <v>0.2928561405221381</v>
      </c>
      <c r="E144" s="70">
        <v>0.20476190476190476</v>
      </c>
      <c r="F144" s="70">
        <v>0.18181818181818182</v>
      </c>
      <c r="G144" s="70">
        <v>0.30303030303030304</v>
      </c>
      <c r="H144" s="72">
        <v>0.28550347113663632</v>
      </c>
    </row>
    <row r="145" spans="1:8" ht="14.25">
      <c r="A145" s="49">
        <v>36526</v>
      </c>
      <c r="B145" s="69">
        <v>0.12680188358434344</v>
      </c>
      <c r="C145" s="70">
        <v>6.2979440142069895E-2</v>
      </c>
      <c r="D145" s="70">
        <v>0.10243501669376125</v>
      </c>
      <c r="E145" s="70">
        <v>-0.39636363636363636</v>
      </c>
      <c r="F145" s="70">
        <v>0.14705882352941177</v>
      </c>
      <c r="G145" s="70">
        <v>0.13207547169811321</v>
      </c>
      <c r="H145" s="72">
        <v>8.6570337143766996E-2</v>
      </c>
    </row>
    <row r="146" spans="1:8" ht="14.25">
      <c r="A146" s="49">
        <v>36495</v>
      </c>
      <c r="B146" s="69">
        <v>0.12152354518687997</v>
      </c>
      <c r="C146" s="70">
        <v>5.0540734284668112E-2</v>
      </c>
      <c r="D146" s="70">
        <v>7.5146218243932472E-2</v>
      </c>
      <c r="E146" s="70">
        <v>-0.22346368715083798</v>
      </c>
      <c r="F146" s="70">
        <v>0.18181818181818182</v>
      </c>
      <c r="G146" s="70">
        <v>8.5106382978723402E-2</v>
      </c>
      <c r="H146" s="72">
        <v>7.890156068501944E-2</v>
      </c>
    </row>
    <row r="147" spans="1:8" ht="14.25">
      <c r="A147" s="49">
        <v>36465</v>
      </c>
      <c r="B147" s="69">
        <v>0.15025588758687233</v>
      </c>
      <c r="C147" s="70">
        <v>-6.750189005292148E-3</v>
      </c>
      <c r="D147" s="70">
        <v>9.6284209389660105E-2</v>
      </c>
      <c r="E147" s="70">
        <v>-0.52719069104725724</v>
      </c>
      <c r="F147" s="70">
        <v>8.6655112651646438E-2</v>
      </c>
      <c r="G147" s="70">
        <v>0.11843079200592153</v>
      </c>
      <c r="H147" s="72">
        <v>6.719942600215513E-2</v>
      </c>
    </row>
    <row r="148" spans="1:8" ht="14.25">
      <c r="A148" s="49">
        <v>36434</v>
      </c>
      <c r="B148" s="69">
        <v>2.1610096236961907E-2</v>
      </c>
      <c r="C148" s="70">
        <v>2.5558942115385844E-2</v>
      </c>
      <c r="D148" s="70">
        <v>1.9974643300033013E-2</v>
      </c>
      <c r="E148" s="70">
        <v>4.86123386954216E-2</v>
      </c>
      <c r="F148" s="70">
        <v>2.9895366218236175E-2</v>
      </c>
      <c r="G148" s="70">
        <v>2.0207463289775025E-2</v>
      </c>
      <c r="H148" s="72">
        <v>2.3190039530487008E-2</v>
      </c>
    </row>
    <row r="149" spans="1:8" ht="14.25">
      <c r="A149" s="49">
        <v>36404</v>
      </c>
      <c r="B149" s="69">
        <v>2.0342361951646206E-3</v>
      </c>
      <c r="C149" s="70">
        <v>2.5493660841896283E-3</v>
      </c>
      <c r="D149" s="70">
        <v>2.0230863048617655E-3</v>
      </c>
      <c r="E149" s="70">
        <v>4.5655846231109892E-3</v>
      </c>
      <c r="F149" s="70">
        <v>0</v>
      </c>
      <c r="G149" s="70">
        <v>7.5063804233598567E-3</v>
      </c>
      <c r="H149" s="72">
        <v>2.3090465322801591E-3</v>
      </c>
    </row>
    <row r="150" spans="1:8" ht="14.25">
      <c r="A150" s="49">
        <v>36373</v>
      </c>
      <c r="B150" s="69">
        <v>0</v>
      </c>
      <c r="C150" s="70">
        <v>0</v>
      </c>
      <c r="D150" s="70">
        <v>0</v>
      </c>
      <c r="E150" s="70">
        <v>0</v>
      </c>
      <c r="F150" s="70">
        <v>0</v>
      </c>
      <c r="G150" s="70">
        <v>0</v>
      </c>
      <c r="H150" s="72">
        <v>0</v>
      </c>
    </row>
    <row r="151" spans="1:8" ht="14.25">
      <c r="A151" s="55">
        <v>36342</v>
      </c>
      <c r="B151" s="74">
        <v>0</v>
      </c>
      <c r="C151" s="75">
        <v>0</v>
      </c>
      <c r="D151" s="75">
        <v>0</v>
      </c>
      <c r="E151" s="75">
        <v>0</v>
      </c>
      <c r="F151" s="75">
        <v>0</v>
      </c>
      <c r="G151" s="75">
        <v>0</v>
      </c>
      <c r="H151" s="77">
        <v>0</v>
      </c>
    </row>
  </sheetData>
  <hyperlinks>
    <hyperlink ref="J4" location="Indice!A1" display="Regresar al Índice"/>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dimension ref="A2:XFD151"/>
  <sheetViews>
    <sheetView showGridLines="0" workbookViewId="0">
      <pane xSplit="1" ySplit="4" topLeftCell="B5" activePane="bottomRight" state="frozen"/>
      <selection pane="topRight" activeCell="B1" sqref="B1"/>
      <selection pane="bottomLeft" activeCell="A5" sqref="A5"/>
      <selection pane="bottomRight" activeCell="J14" sqref="J14"/>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5703125" customWidth="1"/>
    <col min="6" max="6" width="10" bestFit="1" customWidth="1"/>
    <col min="7" max="8" width="8.28515625" bestFit="1" customWidth="1"/>
  </cols>
  <sheetData>
    <row r="2" spans="1:16384" ht="13.5" thickBot="1"/>
    <row r="3" spans="1:16384" ht="14.25">
      <c r="A3" s="43"/>
      <c r="B3" s="61" t="s">
        <v>52</v>
      </c>
      <c r="C3" s="62"/>
      <c r="D3" s="62"/>
      <c r="E3" s="62"/>
      <c r="F3" s="62"/>
      <c r="G3" s="62"/>
      <c r="H3" s="63"/>
    </row>
    <row r="4" spans="1:16384" ht="29.25" customHeight="1">
      <c r="A4" s="45" t="s">
        <v>2</v>
      </c>
      <c r="B4" s="46" t="s">
        <v>38</v>
      </c>
      <c r="C4" s="89" t="s">
        <v>39</v>
      </c>
      <c r="D4" s="89" t="s">
        <v>40</v>
      </c>
      <c r="E4" s="66" t="s">
        <v>41</v>
      </c>
      <c r="F4" s="89" t="s">
        <v>42</v>
      </c>
      <c r="G4" s="89" t="s">
        <v>43</v>
      </c>
      <c r="H4" s="90" t="s">
        <v>44</v>
      </c>
      <c r="J4" s="59" t="s">
        <v>69</v>
      </c>
    </row>
    <row r="5" spans="1:16384" ht="15">
      <c r="A5" s="49">
        <v>40787</v>
      </c>
      <c r="B5" s="69">
        <v>28.191675897173052</v>
      </c>
      <c r="C5" s="70">
        <v>29.291503521675267</v>
      </c>
      <c r="D5" s="70">
        <v>24.360094700818294</v>
      </c>
      <c r="E5" s="70">
        <v>47.030761995561413</v>
      </c>
      <c r="F5" s="70">
        <v>30.721617797936219</v>
      </c>
      <c r="G5" s="70">
        <v>26.0685131261774</v>
      </c>
      <c r="H5" s="72">
        <v>28.296035298859955</v>
      </c>
      <c r="J5" s="59"/>
    </row>
    <row r="6" spans="1:16384" ht="15">
      <c r="A6" s="49">
        <v>40756</v>
      </c>
      <c r="B6" s="69">
        <v>28.113922829809155</v>
      </c>
      <c r="C6" s="70">
        <v>28.86422454313119</v>
      </c>
      <c r="D6" s="70">
        <v>24.688192287691532</v>
      </c>
      <c r="E6" s="70">
        <v>38.834381928922795</v>
      </c>
      <c r="F6" s="70">
        <v>29.760465558111726</v>
      </c>
      <c r="G6" s="70">
        <v>24.510664956692001</v>
      </c>
      <c r="H6" s="72">
        <v>28.151818994648508</v>
      </c>
      <c r="J6" s="59"/>
    </row>
    <row r="7" spans="1:16384" ht="15">
      <c r="A7" s="49">
        <v>40725</v>
      </c>
      <c r="B7" s="69">
        <v>26.777502050237782</v>
      </c>
      <c r="C7" s="70">
        <v>27.946203309882449</v>
      </c>
      <c r="D7" s="70">
        <v>23.842787246754511</v>
      </c>
      <c r="E7" s="70">
        <v>41.30475675164746</v>
      </c>
      <c r="F7" s="70">
        <v>29.437467659765776</v>
      </c>
      <c r="G7" s="70">
        <v>23.406874823310133</v>
      </c>
      <c r="H7" s="72">
        <v>27.084919181919943</v>
      </c>
      <c r="J7" s="59"/>
    </row>
    <row r="8" spans="1:16384" ht="14.25">
      <c r="A8" s="49">
        <v>40695</v>
      </c>
      <c r="B8" s="69">
        <v>27.815646336326928</v>
      </c>
      <c r="C8" s="70">
        <v>28.855559431772889</v>
      </c>
      <c r="D8" s="70">
        <v>24.395484007321802</v>
      </c>
      <c r="E8" s="70">
        <v>42.763716557650376</v>
      </c>
      <c r="F8" s="70">
        <v>30.324085675430645</v>
      </c>
      <c r="G8" s="70">
        <v>24.432677080729814</v>
      </c>
      <c r="H8" s="72">
        <v>27.976348960455272</v>
      </c>
    </row>
    <row r="9" spans="1:16384" ht="14.25">
      <c r="A9" s="49">
        <v>40664</v>
      </c>
      <c r="B9" s="69">
        <v>26.021312866590339</v>
      </c>
      <c r="C9" s="70">
        <v>26.911414813354657</v>
      </c>
      <c r="D9" s="70">
        <v>22.999814645546213</v>
      </c>
      <c r="E9" s="70">
        <v>39.289039849973413</v>
      </c>
      <c r="F9" s="70">
        <v>27.77863961542657</v>
      </c>
      <c r="G9" s="70">
        <v>23.227981755745635</v>
      </c>
      <c r="H9" s="72">
        <v>26.156538649485562</v>
      </c>
      <c r="I9" s="39"/>
      <c r="J9" s="36"/>
      <c r="K9" s="36"/>
      <c r="L9" s="36"/>
      <c r="M9" s="36"/>
      <c r="N9" s="36"/>
      <c r="O9" s="36"/>
      <c r="P9" s="41"/>
      <c r="Q9" s="39"/>
      <c r="R9" s="40"/>
      <c r="S9" s="36"/>
      <c r="T9" s="36"/>
      <c r="U9" s="36"/>
      <c r="V9" s="36"/>
      <c r="W9" s="36"/>
      <c r="X9" s="41"/>
      <c r="Y9" s="39"/>
      <c r="Z9" s="40"/>
      <c r="AA9" s="36"/>
      <c r="AB9" s="36"/>
      <c r="AC9" s="36"/>
      <c r="AD9" s="36"/>
      <c r="AE9" s="36"/>
      <c r="AF9" s="41"/>
      <c r="AG9" s="39"/>
      <c r="AH9" s="40"/>
      <c r="AI9" s="36"/>
      <c r="AJ9" s="36"/>
      <c r="AK9" s="36"/>
      <c r="AL9" s="36"/>
      <c r="AM9" s="36"/>
      <c r="AN9" s="41"/>
      <c r="AO9" s="39"/>
      <c r="AP9" s="40"/>
      <c r="AQ9" s="36"/>
      <c r="AR9" s="36"/>
      <c r="AS9" s="36"/>
      <c r="AT9" s="36"/>
      <c r="AU9" s="36"/>
      <c r="AV9" s="41"/>
      <c r="AW9" s="39"/>
      <c r="AX9" s="40"/>
      <c r="AY9" s="36"/>
      <c r="AZ9" s="36"/>
      <c r="BA9" s="36"/>
      <c r="BB9" s="36"/>
      <c r="BC9" s="36"/>
      <c r="BD9" s="41"/>
      <c r="BE9" s="39"/>
      <c r="BF9" s="40"/>
      <c r="BG9" s="36"/>
      <c r="BH9" s="36"/>
      <c r="BI9" s="36"/>
      <c r="BJ9" s="36"/>
      <c r="BK9" s="36"/>
      <c r="BL9" s="41"/>
      <c r="BM9" s="39"/>
      <c r="BN9" s="40"/>
      <c r="BO9" s="36"/>
      <c r="BP9" s="36"/>
      <c r="BQ9" s="36"/>
      <c r="BR9" s="36"/>
      <c r="BS9" s="36"/>
      <c r="BT9" s="41"/>
      <c r="BU9" s="39"/>
      <c r="BV9" s="40"/>
      <c r="BW9" s="36"/>
      <c r="BX9" s="36"/>
      <c r="BY9" s="36"/>
      <c r="BZ9" s="36"/>
      <c r="CA9" s="36"/>
      <c r="CB9" s="41"/>
      <c r="CC9" s="39"/>
      <c r="CD9" s="40"/>
      <c r="CE9" s="36"/>
      <c r="CF9" s="36"/>
      <c r="CG9" s="36"/>
      <c r="CH9" s="36"/>
      <c r="CI9" s="36"/>
      <c r="CJ9" s="41"/>
      <c r="CK9" s="39"/>
      <c r="CL9" s="40"/>
      <c r="CM9" s="36"/>
      <c r="CN9" s="36"/>
      <c r="CO9" s="36"/>
      <c r="CP9" s="36"/>
      <c r="CQ9" s="36"/>
      <c r="CR9" s="41"/>
      <c r="CS9" s="39"/>
      <c r="CT9" s="40"/>
      <c r="CU9" s="36"/>
      <c r="CV9" s="36"/>
      <c r="CW9" s="36"/>
      <c r="CX9" s="36"/>
      <c r="CY9" s="36"/>
      <c r="CZ9" s="41"/>
      <c r="DA9" s="39"/>
      <c r="DB9" s="40"/>
      <c r="DC9" s="36"/>
      <c r="DD9" s="36"/>
      <c r="DE9" s="36"/>
      <c r="DF9" s="36"/>
      <c r="DG9" s="36"/>
      <c r="DH9" s="41"/>
      <c r="DI9" s="39"/>
      <c r="DJ9" s="40"/>
      <c r="DK9" s="36"/>
      <c r="DL9" s="36"/>
      <c r="DM9" s="36"/>
      <c r="DN9" s="36"/>
      <c r="DO9" s="36"/>
      <c r="DP9" s="41"/>
      <c r="DQ9" s="39"/>
      <c r="DR9" s="40"/>
      <c r="DS9" s="36"/>
      <c r="DT9" s="36"/>
      <c r="DU9" s="36"/>
      <c r="DV9" s="36"/>
      <c r="DW9" s="36"/>
      <c r="DX9" s="41"/>
      <c r="DY9" s="39"/>
      <c r="DZ9" s="40"/>
      <c r="EA9" s="36"/>
      <c r="EB9" s="36"/>
      <c r="EC9" s="36"/>
      <c r="ED9" s="36"/>
      <c r="EE9" s="36"/>
      <c r="EF9" s="41"/>
      <c r="EG9" s="39"/>
      <c r="EH9" s="40"/>
      <c r="EI9" s="36"/>
      <c r="EJ9" s="36"/>
      <c r="EK9" s="36"/>
      <c r="EL9" s="36"/>
      <c r="EM9" s="36"/>
      <c r="EN9" s="41"/>
      <c r="EO9" s="39"/>
      <c r="EP9" s="40"/>
      <c r="EQ9" s="36"/>
      <c r="ER9" s="36"/>
      <c r="ES9" s="36"/>
      <c r="ET9" s="36"/>
      <c r="EU9" s="36"/>
      <c r="EV9" s="41"/>
      <c r="EW9" s="39"/>
      <c r="EX9" s="40"/>
      <c r="EY9" s="36"/>
      <c r="EZ9" s="36"/>
      <c r="FA9" s="36"/>
      <c r="FB9" s="36"/>
      <c r="FC9" s="36"/>
      <c r="FD9" s="41"/>
      <c r="FE9" s="39"/>
      <c r="FF9" s="40"/>
      <c r="FG9" s="36"/>
      <c r="FH9" s="36"/>
      <c r="FI9" s="36"/>
      <c r="FJ9" s="36"/>
      <c r="FK9" s="36"/>
      <c r="FL9" s="41"/>
      <c r="FM9" s="39"/>
      <c r="FN9" s="40"/>
      <c r="FO9" s="36"/>
      <c r="FP9" s="36"/>
      <c r="FQ9" s="36"/>
      <c r="FR9" s="36"/>
      <c r="FS9" s="36"/>
      <c r="FT9" s="41"/>
      <c r="FU9" s="39"/>
      <c r="FV9" s="40"/>
      <c r="FW9" s="36"/>
      <c r="FX9" s="36"/>
      <c r="FY9" s="36"/>
      <c r="FZ9" s="36"/>
      <c r="GA9" s="36"/>
      <c r="GB9" s="41"/>
      <c r="GC9" s="39"/>
      <c r="GD9" s="40"/>
      <c r="GE9" s="36"/>
      <c r="GF9" s="36"/>
      <c r="GG9" s="36"/>
      <c r="GH9" s="36"/>
      <c r="GI9" s="36"/>
      <c r="GJ9" s="41"/>
      <c r="GK9" s="39"/>
      <c r="GL9" s="40"/>
      <c r="GM9" s="36"/>
      <c r="GN9" s="36"/>
      <c r="GO9" s="36"/>
      <c r="GP9" s="36"/>
      <c r="GQ9" s="36"/>
      <c r="GR9" s="41"/>
      <c r="GS9" s="39"/>
      <c r="GT9" s="40"/>
      <c r="GU9" s="36"/>
      <c r="GV9" s="36"/>
      <c r="GW9" s="36"/>
      <c r="GX9" s="36"/>
      <c r="GY9" s="36"/>
      <c r="GZ9" s="41"/>
      <c r="HA9" s="39"/>
      <c r="HB9" s="40"/>
      <c r="HC9" s="36"/>
      <c r="HD9" s="36"/>
      <c r="HE9" s="36"/>
      <c r="HF9" s="36"/>
      <c r="HG9" s="36"/>
      <c r="HH9" s="41"/>
      <c r="HI9" s="39"/>
      <c r="HJ9" s="40"/>
      <c r="HK9" s="36"/>
      <c r="HL9" s="36"/>
      <c r="HM9" s="36"/>
      <c r="HN9" s="36"/>
      <c r="HO9" s="36"/>
      <c r="HP9" s="41"/>
      <c r="HQ9" s="39"/>
      <c r="HR9" s="40"/>
      <c r="HS9" s="36"/>
      <c r="HT9" s="36"/>
      <c r="HU9" s="36"/>
      <c r="HV9" s="36"/>
      <c r="HW9" s="36"/>
      <c r="HX9" s="41"/>
      <c r="HY9" s="39"/>
      <c r="HZ9" s="40"/>
      <c r="IA9" s="36"/>
      <c r="IB9" s="36"/>
      <c r="IC9" s="36"/>
      <c r="ID9" s="36"/>
      <c r="IE9" s="36"/>
      <c r="IF9" s="41"/>
      <c r="IG9" s="39"/>
      <c r="IH9" s="40"/>
      <c r="II9" s="36"/>
      <c r="IJ9" s="36"/>
      <c r="IK9" s="36"/>
      <c r="IL9" s="36"/>
      <c r="IM9" s="36"/>
      <c r="IN9" s="41"/>
      <c r="IO9" s="39"/>
      <c r="IP9" s="40"/>
      <c r="IQ9" s="36"/>
      <c r="IR9" s="36"/>
      <c r="IS9" s="36"/>
      <c r="IT9" s="36"/>
      <c r="IU9" s="36"/>
      <c r="IV9" s="41"/>
      <c r="IW9" s="39"/>
      <c r="IX9" s="40"/>
      <c r="IY9" s="36"/>
      <c r="IZ9" s="36"/>
      <c r="JA9" s="36"/>
      <c r="JB9" s="36"/>
      <c r="JC9" s="36"/>
      <c r="JD9" s="41"/>
      <c r="JE9" s="39"/>
      <c r="JF9" s="40"/>
      <c r="JG9" s="36"/>
      <c r="JH9" s="36"/>
      <c r="JI9" s="36"/>
      <c r="JJ9" s="36"/>
      <c r="JK9" s="36"/>
      <c r="JL9" s="41"/>
      <c r="JM9" s="39"/>
      <c r="JN9" s="40"/>
      <c r="JO9" s="36"/>
      <c r="JP9" s="36"/>
      <c r="JQ9" s="36"/>
      <c r="JR9" s="36"/>
      <c r="JS9" s="36"/>
      <c r="JT9" s="41"/>
      <c r="JU9" s="39"/>
      <c r="JV9" s="40"/>
      <c r="JW9" s="36"/>
      <c r="JX9" s="36"/>
      <c r="JY9" s="36"/>
      <c r="JZ9" s="36"/>
      <c r="KA9" s="36"/>
      <c r="KB9" s="41"/>
      <c r="KC9" s="39"/>
      <c r="KD9" s="40"/>
      <c r="KE9" s="36"/>
      <c r="KF9" s="36"/>
      <c r="KG9" s="36"/>
      <c r="KH9" s="36"/>
      <c r="KI9" s="36"/>
      <c r="KJ9" s="41"/>
      <c r="KK9" s="39"/>
      <c r="KL9" s="40"/>
      <c r="KM9" s="36"/>
      <c r="KN9" s="36"/>
      <c r="KO9" s="36"/>
      <c r="KP9" s="36"/>
      <c r="KQ9" s="36"/>
      <c r="KR9" s="41"/>
      <c r="KS9" s="39"/>
      <c r="KT9" s="40"/>
      <c r="KU9" s="36"/>
      <c r="KV9" s="36"/>
      <c r="KW9" s="36"/>
      <c r="KX9" s="36"/>
      <c r="KY9" s="36"/>
      <c r="KZ9" s="41"/>
      <c r="LA9" s="39"/>
      <c r="LB9" s="40"/>
      <c r="LC9" s="36"/>
      <c r="LD9" s="36"/>
      <c r="LE9" s="36"/>
      <c r="LF9" s="36"/>
      <c r="LG9" s="36"/>
      <c r="LH9" s="41"/>
      <c r="LI9" s="39"/>
      <c r="LJ9" s="40"/>
      <c r="LK9" s="36"/>
      <c r="LL9" s="36"/>
      <c r="LM9" s="36"/>
      <c r="LN9" s="36"/>
      <c r="LO9" s="36"/>
      <c r="LP9" s="41"/>
      <c r="LQ9" s="39"/>
      <c r="LR9" s="40"/>
      <c r="LS9" s="36"/>
      <c r="LT9" s="36"/>
      <c r="LU9" s="36"/>
      <c r="LV9" s="36"/>
      <c r="LW9" s="36"/>
      <c r="LX9" s="41"/>
      <c r="LY9" s="39"/>
      <c r="LZ9" s="40"/>
      <c r="MA9" s="36"/>
      <c r="MB9" s="36"/>
      <c r="MC9" s="36"/>
      <c r="MD9" s="36"/>
      <c r="ME9" s="36"/>
      <c r="MF9" s="41"/>
      <c r="MG9" s="39"/>
      <c r="MH9" s="40"/>
      <c r="MI9" s="36"/>
      <c r="MJ9" s="36"/>
      <c r="MK9" s="36"/>
      <c r="ML9" s="36"/>
      <c r="MM9" s="36"/>
      <c r="MN9" s="41"/>
      <c r="MO9" s="39"/>
      <c r="MP9" s="40"/>
      <c r="MQ9" s="36"/>
      <c r="MR9" s="36"/>
      <c r="MS9" s="36"/>
      <c r="MT9" s="36"/>
      <c r="MU9" s="36"/>
      <c r="MV9" s="41"/>
      <c r="MW9" s="39"/>
      <c r="MX9" s="40"/>
      <c r="MY9" s="36"/>
      <c r="MZ9" s="36"/>
      <c r="NA9" s="36"/>
      <c r="NB9" s="36"/>
      <c r="NC9" s="36"/>
      <c r="ND9" s="41"/>
      <c r="NE9" s="39"/>
      <c r="NF9" s="40"/>
      <c r="NG9" s="36"/>
      <c r="NH9" s="36"/>
      <c r="NI9" s="36"/>
      <c r="NJ9" s="36"/>
      <c r="NK9" s="36"/>
      <c r="NL9" s="41"/>
      <c r="NM9" s="39"/>
      <c r="NN9" s="40"/>
      <c r="NO9" s="36"/>
      <c r="NP9" s="36"/>
      <c r="NQ9" s="36"/>
      <c r="NR9" s="36"/>
      <c r="NS9" s="36"/>
      <c r="NT9" s="41"/>
      <c r="NU9" s="39"/>
      <c r="NV9" s="40"/>
      <c r="NW9" s="36"/>
      <c r="NX9" s="36"/>
      <c r="NY9" s="36"/>
      <c r="NZ9" s="36"/>
      <c r="OA9" s="36"/>
      <c r="OB9" s="41"/>
      <c r="OC9" s="39"/>
      <c r="OD9" s="40"/>
      <c r="OE9" s="36"/>
      <c r="OF9" s="36"/>
      <c r="OG9" s="36"/>
      <c r="OH9" s="36"/>
      <c r="OI9" s="36"/>
      <c r="OJ9" s="41"/>
      <c r="OK9" s="39"/>
      <c r="OL9" s="40"/>
      <c r="OM9" s="36"/>
      <c r="ON9" s="36"/>
      <c r="OO9" s="36"/>
      <c r="OP9" s="36"/>
      <c r="OQ9" s="36"/>
      <c r="OR9" s="41"/>
      <c r="OS9" s="39"/>
      <c r="OT9" s="40"/>
      <c r="OU9" s="36"/>
      <c r="OV9" s="36"/>
      <c r="OW9" s="36"/>
      <c r="OX9" s="36"/>
      <c r="OY9" s="36"/>
      <c r="OZ9" s="41"/>
      <c r="PA9" s="39"/>
      <c r="PB9" s="40"/>
      <c r="PC9" s="36"/>
      <c r="PD9" s="36"/>
      <c r="PE9" s="36"/>
      <c r="PF9" s="36"/>
      <c r="PG9" s="36"/>
      <c r="PH9" s="41"/>
      <c r="PI9" s="39"/>
      <c r="PJ9" s="40"/>
      <c r="PK9" s="36"/>
      <c r="PL9" s="36"/>
      <c r="PM9" s="36"/>
      <c r="PN9" s="36"/>
      <c r="PO9" s="36"/>
      <c r="PP9" s="41"/>
      <c r="PQ9" s="39"/>
      <c r="PR9" s="40"/>
      <c r="PS9" s="36"/>
      <c r="PT9" s="36"/>
      <c r="PU9" s="36"/>
      <c r="PV9" s="36"/>
      <c r="PW9" s="36"/>
      <c r="PX9" s="41"/>
      <c r="PY9" s="39"/>
      <c r="PZ9" s="40"/>
      <c r="QA9" s="36"/>
      <c r="QB9" s="36"/>
      <c r="QC9" s="36"/>
      <c r="QD9" s="36"/>
      <c r="QE9" s="36"/>
      <c r="QF9" s="41"/>
      <c r="QG9" s="39"/>
      <c r="QH9" s="40"/>
      <c r="QI9" s="36"/>
      <c r="QJ9" s="36"/>
      <c r="QK9" s="36"/>
      <c r="QL9" s="36"/>
      <c r="QM9" s="36"/>
      <c r="QN9" s="41"/>
      <c r="QO9" s="39"/>
      <c r="QP9" s="40"/>
      <c r="QQ9" s="36"/>
      <c r="QR9" s="36"/>
      <c r="QS9" s="36"/>
      <c r="QT9" s="36"/>
      <c r="QU9" s="36"/>
      <c r="QV9" s="41"/>
      <c r="QW9" s="39"/>
      <c r="QX9" s="40"/>
      <c r="QY9" s="36"/>
      <c r="QZ9" s="36"/>
      <c r="RA9" s="36"/>
      <c r="RB9" s="36"/>
      <c r="RC9" s="36"/>
      <c r="RD9" s="41"/>
      <c r="RE9" s="39"/>
      <c r="RF9" s="40"/>
      <c r="RG9" s="36"/>
      <c r="RH9" s="36"/>
      <c r="RI9" s="36"/>
      <c r="RJ9" s="36"/>
      <c r="RK9" s="36"/>
      <c r="RL9" s="41"/>
      <c r="RM9" s="39"/>
      <c r="RN9" s="40"/>
      <c r="RO9" s="36"/>
      <c r="RP9" s="36"/>
      <c r="RQ9" s="36"/>
      <c r="RR9" s="36"/>
      <c r="RS9" s="36"/>
      <c r="RT9" s="41"/>
      <c r="RU9" s="39"/>
      <c r="RV9" s="40"/>
      <c r="RW9" s="36"/>
      <c r="RX9" s="36"/>
      <c r="RY9" s="36"/>
      <c r="RZ9" s="36"/>
      <c r="SA9" s="36"/>
      <c r="SB9" s="41"/>
      <c r="SC9" s="39"/>
      <c r="SD9" s="40"/>
      <c r="SE9" s="36"/>
      <c r="SF9" s="36"/>
      <c r="SG9" s="36"/>
      <c r="SH9" s="36"/>
      <c r="SI9" s="36"/>
      <c r="SJ9" s="41"/>
      <c r="SK9" s="39"/>
      <c r="SL9" s="40"/>
      <c r="SM9" s="36"/>
      <c r="SN9" s="36"/>
      <c r="SO9" s="36"/>
      <c r="SP9" s="36"/>
      <c r="SQ9" s="36"/>
      <c r="SR9" s="41"/>
      <c r="SS9" s="39"/>
      <c r="ST9" s="40"/>
      <c r="SU9" s="36"/>
      <c r="SV9" s="36"/>
      <c r="SW9" s="36"/>
      <c r="SX9" s="36"/>
      <c r="SY9" s="36"/>
      <c r="SZ9" s="41"/>
      <c r="TA9" s="39"/>
      <c r="TB9" s="40"/>
      <c r="TC9" s="36"/>
      <c r="TD9" s="36"/>
      <c r="TE9" s="36"/>
      <c r="TF9" s="36"/>
      <c r="TG9" s="36"/>
      <c r="TH9" s="41"/>
      <c r="TI9" s="39"/>
      <c r="TJ9" s="40"/>
      <c r="TK9" s="36"/>
      <c r="TL9" s="36"/>
      <c r="TM9" s="36"/>
      <c r="TN9" s="36"/>
      <c r="TO9" s="36"/>
      <c r="TP9" s="41"/>
      <c r="TQ9" s="39"/>
      <c r="TR9" s="40"/>
      <c r="TS9" s="36"/>
      <c r="TT9" s="36"/>
      <c r="TU9" s="36"/>
      <c r="TV9" s="36"/>
      <c r="TW9" s="36"/>
      <c r="TX9" s="41"/>
      <c r="TY9" s="39"/>
      <c r="TZ9" s="40"/>
      <c r="UA9" s="36"/>
      <c r="UB9" s="36"/>
      <c r="UC9" s="36"/>
      <c r="UD9" s="36"/>
      <c r="UE9" s="36"/>
      <c r="UF9" s="41"/>
      <c r="UG9" s="39"/>
      <c r="UH9" s="40"/>
      <c r="UI9" s="36"/>
      <c r="UJ9" s="36"/>
      <c r="UK9" s="36"/>
      <c r="UL9" s="36"/>
      <c r="UM9" s="36"/>
      <c r="UN9" s="41"/>
      <c r="UO9" s="39"/>
      <c r="UP9" s="40"/>
      <c r="UQ9" s="36"/>
      <c r="UR9" s="36"/>
      <c r="US9" s="36"/>
      <c r="UT9" s="36"/>
      <c r="UU9" s="36"/>
      <c r="UV9" s="41"/>
      <c r="UW9" s="39"/>
      <c r="UX9" s="40"/>
      <c r="UY9" s="36"/>
      <c r="UZ9" s="36"/>
      <c r="VA9" s="36"/>
      <c r="VB9" s="36"/>
      <c r="VC9" s="36"/>
      <c r="VD9" s="41"/>
      <c r="VE9" s="39"/>
      <c r="VF9" s="40"/>
      <c r="VG9" s="36"/>
      <c r="VH9" s="36"/>
      <c r="VI9" s="36"/>
      <c r="VJ9" s="36"/>
      <c r="VK9" s="36"/>
      <c r="VL9" s="41"/>
      <c r="VM9" s="39"/>
      <c r="VN9" s="40"/>
      <c r="VO9" s="36"/>
      <c r="VP9" s="36"/>
      <c r="VQ9" s="36"/>
      <c r="VR9" s="36"/>
      <c r="VS9" s="36"/>
      <c r="VT9" s="41"/>
      <c r="VU9" s="39"/>
      <c r="VV9" s="40"/>
      <c r="VW9" s="36"/>
      <c r="VX9" s="36"/>
      <c r="VY9" s="36"/>
      <c r="VZ9" s="36"/>
      <c r="WA9" s="36"/>
      <c r="WB9" s="41"/>
      <c r="WC9" s="39"/>
      <c r="WD9" s="40"/>
      <c r="WE9" s="36"/>
      <c r="WF9" s="36"/>
      <c r="WG9" s="36"/>
      <c r="WH9" s="36"/>
      <c r="WI9" s="36"/>
      <c r="WJ9" s="41"/>
      <c r="WK9" s="39"/>
      <c r="WL9" s="40"/>
      <c r="WM9" s="36"/>
      <c r="WN9" s="36"/>
      <c r="WO9" s="36"/>
      <c r="WP9" s="36"/>
      <c r="WQ9" s="36"/>
      <c r="WR9" s="41"/>
      <c r="WS9" s="39"/>
      <c r="WT9" s="40"/>
      <c r="WU9" s="36"/>
      <c r="WV9" s="36"/>
      <c r="WW9" s="36"/>
      <c r="WX9" s="36"/>
      <c r="WY9" s="36"/>
      <c r="WZ9" s="41"/>
      <c r="XA9" s="39"/>
      <c r="XB9" s="40"/>
      <c r="XC9" s="36"/>
      <c r="XD9" s="36"/>
      <c r="XE9" s="36"/>
      <c r="XF9" s="36"/>
      <c r="XG9" s="36"/>
      <c r="XH9" s="41"/>
      <c r="XI9" s="39"/>
      <c r="XJ9" s="40"/>
      <c r="XK9" s="36"/>
      <c r="XL9" s="36"/>
      <c r="XM9" s="36"/>
      <c r="XN9" s="36"/>
      <c r="XO9" s="36"/>
      <c r="XP9" s="41"/>
      <c r="XQ9" s="39"/>
      <c r="XR9" s="40"/>
      <c r="XS9" s="36"/>
      <c r="XT9" s="36"/>
      <c r="XU9" s="36"/>
      <c r="XV9" s="36"/>
      <c r="XW9" s="36"/>
      <c r="XX9" s="41"/>
      <c r="XY9" s="39"/>
      <c r="XZ9" s="40"/>
      <c r="YA9" s="36"/>
      <c r="YB9" s="36"/>
      <c r="YC9" s="36"/>
      <c r="YD9" s="36"/>
      <c r="YE9" s="36"/>
      <c r="YF9" s="41"/>
      <c r="YG9" s="39"/>
      <c r="YH9" s="40"/>
      <c r="YI9" s="36"/>
      <c r="YJ9" s="36"/>
      <c r="YK9" s="36"/>
      <c r="YL9" s="36"/>
      <c r="YM9" s="36"/>
      <c r="YN9" s="41"/>
      <c r="YO9" s="39"/>
      <c r="YP9" s="40"/>
      <c r="YQ9" s="36"/>
      <c r="YR9" s="36"/>
      <c r="YS9" s="36"/>
      <c r="YT9" s="36"/>
      <c r="YU9" s="36"/>
      <c r="YV9" s="41"/>
      <c r="YW9" s="39"/>
      <c r="YX9" s="40"/>
      <c r="YY9" s="36"/>
      <c r="YZ9" s="36"/>
      <c r="ZA9" s="36"/>
      <c r="ZB9" s="36"/>
      <c r="ZC9" s="36"/>
      <c r="ZD9" s="41"/>
      <c r="ZE9" s="39"/>
      <c r="ZF9" s="40"/>
      <c r="ZG9" s="36"/>
      <c r="ZH9" s="36"/>
      <c r="ZI9" s="36"/>
      <c r="ZJ9" s="36"/>
      <c r="ZK9" s="36"/>
      <c r="ZL9" s="41"/>
      <c r="ZM9" s="39"/>
      <c r="ZN9" s="40"/>
      <c r="ZO9" s="36"/>
      <c r="ZP9" s="36"/>
      <c r="ZQ9" s="36"/>
      <c r="ZR9" s="36"/>
      <c r="ZS9" s="36"/>
      <c r="ZT9" s="41"/>
      <c r="ZU9" s="39"/>
      <c r="ZV9" s="40"/>
      <c r="ZW9" s="36"/>
      <c r="ZX9" s="36"/>
      <c r="ZY9" s="36"/>
      <c r="ZZ9" s="36"/>
      <c r="AAA9" s="36"/>
      <c r="AAB9" s="41"/>
      <c r="AAC9" s="39"/>
      <c r="AAD9" s="40"/>
      <c r="AAE9" s="36"/>
      <c r="AAF9" s="36"/>
      <c r="AAG9" s="36"/>
      <c r="AAH9" s="36"/>
      <c r="AAI9" s="36"/>
      <c r="AAJ9" s="41"/>
      <c r="AAK9" s="39"/>
      <c r="AAL9" s="40"/>
      <c r="AAM9" s="36"/>
      <c r="AAN9" s="36"/>
      <c r="AAO9" s="36"/>
      <c r="AAP9" s="36"/>
      <c r="AAQ9" s="36"/>
      <c r="AAR9" s="41"/>
      <c r="AAS9" s="39"/>
      <c r="AAT9" s="40"/>
      <c r="AAU9" s="36"/>
      <c r="AAV9" s="36"/>
      <c r="AAW9" s="36"/>
      <c r="AAX9" s="36"/>
      <c r="AAY9" s="36"/>
      <c r="AAZ9" s="41"/>
      <c r="ABA9" s="39"/>
      <c r="ABB9" s="40"/>
      <c r="ABC9" s="36"/>
      <c r="ABD9" s="36"/>
      <c r="ABE9" s="36"/>
      <c r="ABF9" s="36"/>
      <c r="ABG9" s="36"/>
      <c r="ABH9" s="41"/>
      <c r="ABI9" s="39"/>
      <c r="ABJ9" s="40"/>
      <c r="ABK9" s="36"/>
      <c r="ABL9" s="36"/>
      <c r="ABM9" s="36"/>
      <c r="ABN9" s="36"/>
      <c r="ABO9" s="36"/>
      <c r="ABP9" s="41"/>
      <c r="ABQ9" s="39"/>
      <c r="ABR9" s="40"/>
      <c r="ABS9" s="36"/>
      <c r="ABT9" s="36"/>
      <c r="ABU9" s="36"/>
      <c r="ABV9" s="36"/>
      <c r="ABW9" s="36"/>
      <c r="ABX9" s="41"/>
      <c r="ABY9" s="39"/>
      <c r="ABZ9" s="40"/>
      <c r="ACA9" s="36"/>
      <c r="ACB9" s="36"/>
      <c r="ACC9" s="36"/>
      <c r="ACD9" s="36"/>
      <c r="ACE9" s="36"/>
      <c r="ACF9" s="41"/>
      <c r="ACG9" s="39"/>
      <c r="ACH9" s="40"/>
      <c r="ACI9" s="36"/>
      <c r="ACJ9" s="36"/>
      <c r="ACK9" s="36"/>
      <c r="ACL9" s="36"/>
      <c r="ACM9" s="36"/>
      <c r="ACN9" s="41"/>
      <c r="ACO9" s="39"/>
      <c r="ACP9" s="40"/>
      <c r="ACQ9" s="36"/>
      <c r="ACR9" s="36"/>
      <c r="ACS9" s="36"/>
      <c r="ACT9" s="36"/>
      <c r="ACU9" s="36"/>
      <c r="ACV9" s="41"/>
      <c r="ACW9" s="39"/>
      <c r="ACX9" s="40"/>
      <c r="ACY9" s="36"/>
      <c r="ACZ9" s="36"/>
      <c r="ADA9" s="36"/>
      <c r="ADB9" s="36"/>
      <c r="ADC9" s="36"/>
      <c r="ADD9" s="41"/>
      <c r="ADE9" s="39"/>
      <c r="ADF9" s="40"/>
      <c r="ADG9" s="36"/>
      <c r="ADH9" s="36"/>
      <c r="ADI9" s="36"/>
      <c r="ADJ9" s="36"/>
      <c r="ADK9" s="36"/>
      <c r="ADL9" s="41"/>
      <c r="ADM9" s="39"/>
      <c r="ADN9" s="40"/>
      <c r="ADO9" s="36"/>
      <c r="ADP9" s="36"/>
      <c r="ADQ9" s="36"/>
      <c r="ADR9" s="36"/>
      <c r="ADS9" s="36"/>
      <c r="ADT9" s="41"/>
      <c r="ADU9" s="39"/>
      <c r="ADV9" s="40"/>
      <c r="ADW9" s="36"/>
      <c r="ADX9" s="36"/>
      <c r="ADY9" s="36"/>
      <c r="ADZ9" s="36"/>
      <c r="AEA9" s="36"/>
      <c r="AEB9" s="41"/>
      <c r="AEC9" s="39"/>
      <c r="AED9" s="40"/>
      <c r="AEE9" s="36"/>
      <c r="AEF9" s="36"/>
      <c r="AEG9" s="36"/>
      <c r="AEH9" s="36"/>
      <c r="AEI9" s="36"/>
      <c r="AEJ9" s="41"/>
      <c r="AEK9" s="39"/>
      <c r="AEL9" s="40"/>
      <c r="AEM9" s="36"/>
      <c r="AEN9" s="36"/>
      <c r="AEO9" s="36"/>
      <c r="AEP9" s="36"/>
      <c r="AEQ9" s="36"/>
      <c r="AER9" s="41"/>
      <c r="AES9" s="39"/>
      <c r="AET9" s="40"/>
      <c r="AEU9" s="36"/>
      <c r="AEV9" s="36"/>
      <c r="AEW9" s="36"/>
      <c r="AEX9" s="36"/>
      <c r="AEY9" s="36"/>
      <c r="AEZ9" s="41"/>
      <c r="AFA9" s="39"/>
      <c r="AFB9" s="40"/>
      <c r="AFC9" s="36"/>
      <c r="AFD9" s="36"/>
      <c r="AFE9" s="36"/>
      <c r="AFF9" s="36"/>
      <c r="AFG9" s="36"/>
      <c r="AFH9" s="41"/>
      <c r="AFI9" s="39"/>
      <c r="AFJ9" s="40"/>
      <c r="AFK9" s="36"/>
      <c r="AFL9" s="36"/>
      <c r="AFM9" s="36"/>
      <c r="AFN9" s="36"/>
      <c r="AFO9" s="36"/>
      <c r="AFP9" s="41"/>
      <c r="AFQ9" s="39"/>
      <c r="AFR9" s="40"/>
      <c r="AFS9" s="36"/>
      <c r="AFT9" s="36"/>
      <c r="AFU9" s="36"/>
      <c r="AFV9" s="36"/>
      <c r="AFW9" s="36"/>
      <c r="AFX9" s="41"/>
      <c r="AFY9" s="39"/>
      <c r="AFZ9" s="40"/>
      <c r="AGA9" s="36"/>
      <c r="AGB9" s="36"/>
      <c r="AGC9" s="36"/>
      <c r="AGD9" s="36"/>
      <c r="AGE9" s="36"/>
      <c r="AGF9" s="41"/>
      <c r="AGG9" s="39"/>
      <c r="AGH9" s="40"/>
      <c r="AGI9" s="36"/>
      <c r="AGJ9" s="36"/>
      <c r="AGK9" s="36"/>
      <c r="AGL9" s="36"/>
      <c r="AGM9" s="36"/>
      <c r="AGN9" s="41"/>
      <c r="AGO9" s="39"/>
      <c r="AGP9" s="40"/>
      <c r="AGQ9" s="36"/>
      <c r="AGR9" s="36"/>
      <c r="AGS9" s="36"/>
      <c r="AGT9" s="36"/>
      <c r="AGU9" s="36"/>
      <c r="AGV9" s="41"/>
      <c r="AGW9" s="39"/>
      <c r="AGX9" s="40"/>
      <c r="AGY9" s="36"/>
      <c r="AGZ9" s="36"/>
      <c r="AHA9" s="36"/>
      <c r="AHB9" s="36"/>
      <c r="AHC9" s="36"/>
      <c r="AHD9" s="41"/>
      <c r="AHE9" s="39"/>
      <c r="AHF9" s="40"/>
      <c r="AHG9" s="36"/>
      <c r="AHH9" s="36"/>
      <c r="AHI9" s="36"/>
      <c r="AHJ9" s="36"/>
      <c r="AHK9" s="36"/>
      <c r="AHL9" s="41"/>
      <c r="AHM9" s="39"/>
      <c r="AHN9" s="40"/>
      <c r="AHO9" s="36"/>
      <c r="AHP9" s="36"/>
      <c r="AHQ9" s="36"/>
      <c r="AHR9" s="36"/>
      <c r="AHS9" s="36"/>
      <c r="AHT9" s="41"/>
      <c r="AHU9" s="39"/>
      <c r="AHV9" s="40"/>
      <c r="AHW9" s="36"/>
      <c r="AHX9" s="36"/>
      <c r="AHY9" s="36"/>
      <c r="AHZ9" s="36"/>
      <c r="AIA9" s="36"/>
      <c r="AIB9" s="41"/>
      <c r="AIC9" s="39"/>
      <c r="AID9" s="40"/>
      <c r="AIE9" s="36"/>
      <c r="AIF9" s="36"/>
      <c r="AIG9" s="36"/>
      <c r="AIH9" s="36"/>
      <c r="AII9" s="36"/>
      <c r="AIJ9" s="41"/>
      <c r="AIK9" s="39"/>
      <c r="AIL9" s="40"/>
      <c r="AIM9" s="36"/>
      <c r="AIN9" s="36"/>
      <c r="AIO9" s="36"/>
      <c r="AIP9" s="36"/>
      <c r="AIQ9" s="36"/>
      <c r="AIR9" s="41"/>
      <c r="AIS9" s="39"/>
      <c r="AIT9" s="40"/>
      <c r="AIU9" s="36"/>
      <c r="AIV9" s="36"/>
      <c r="AIW9" s="36"/>
      <c r="AIX9" s="36"/>
      <c r="AIY9" s="36"/>
      <c r="AIZ9" s="41"/>
      <c r="AJA9" s="39"/>
      <c r="AJB9" s="40"/>
      <c r="AJC9" s="36"/>
      <c r="AJD9" s="36"/>
      <c r="AJE9" s="36"/>
      <c r="AJF9" s="36"/>
      <c r="AJG9" s="36"/>
      <c r="AJH9" s="41"/>
      <c r="AJI9" s="39"/>
      <c r="AJJ9" s="40"/>
      <c r="AJK9" s="36"/>
      <c r="AJL9" s="36"/>
      <c r="AJM9" s="36"/>
      <c r="AJN9" s="36"/>
      <c r="AJO9" s="36"/>
      <c r="AJP9" s="41"/>
      <c r="AJQ9" s="39"/>
      <c r="AJR9" s="40"/>
      <c r="AJS9" s="36"/>
      <c r="AJT9" s="36"/>
      <c r="AJU9" s="36"/>
      <c r="AJV9" s="36"/>
      <c r="AJW9" s="36"/>
      <c r="AJX9" s="41"/>
      <c r="AJY9" s="39"/>
      <c r="AJZ9" s="40"/>
      <c r="AKA9" s="36"/>
      <c r="AKB9" s="36"/>
      <c r="AKC9" s="36"/>
      <c r="AKD9" s="36"/>
      <c r="AKE9" s="36"/>
      <c r="AKF9" s="41"/>
      <c r="AKG9" s="39"/>
      <c r="AKH9" s="40"/>
      <c r="AKI9" s="36"/>
      <c r="AKJ9" s="36"/>
      <c r="AKK9" s="36"/>
      <c r="AKL9" s="36"/>
      <c r="AKM9" s="36"/>
      <c r="AKN9" s="41"/>
      <c r="AKO9" s="39"/>
      <c r="AKP9" s="40"/>
      <c r="AKQ9" s="36"/>
      <c r="AKR9" s="36"/>
      <c r="AKS9" s="36"/>
      <c r="AKT9" s="36"/>
      <c r="AKU9" s="36"/>
      <c r="AKV9" s="41"/>
      <c r="AKW9" s="39"/>
      <c r="AKX9" s="40"/>
      <c r="AKY9" s="36"/>
      <c r="AKZ9" s="36"/>
      <c r="ALA9" s="36"/>
      <c r="ALB9" s="36"/>
      <c r="ALC9" s="36"/>
      <c r="ALD9" s="41"/>
      <c r="ALE9" s="39"/>
      <c r="ALF9" s="40"/>
      <c r="ALG9" s="36"/>
      <c r="ALH9" s="36"/>
      <c r="ALI9" s="36"/>
      <c r="ALJ9" s="36"/>
      <c r="ALK9" s="36"/>
      <c r="ALL9" s="41"/>
      <c r="ALM9" s="39"/>
      <c r="ALN9" s="40"/>
      <c r="ALO9" s="36"/>
      <c r="ALP9" s="36"/>
      <c r="ALQ9" s="36"/>
      <c r="ALR9" s="36"/>
      <c r="ALS9" s="36"/>
      <c r="ALT9" s="41"/>
      <c r="ALU9" s="39"/>
      <c r="ALV9" s="40"/>
      <c r="ALW9" s="36"/>
      <c r="ALX9" s="36"/>
      <c r="ALY9" s="36"/>
      <c r="ALZ9" s="36"/>
      <c r="AMA9" s="36"/>
      <c r="AMB9" s="41"/>
      <c r="AMC9" s="39"/>
      <c r="AMD9" s="40"/>
      <c r="AME9" s="36"/>
      <c r="AMF9" s="36"/>
      <c r="AMG9" s="36"/>
      <c r="AMH9" s="36"/>
      <c r="AMI9" s="36"/>
      <c r="AMJ9" s="41"/>
      <c r="AMK9" s="39"/>
      <c r="AML9" s="40"/>
      <c r="AMM9" s="36"/>
      <c r="AMN9" s="36"/>
      <c r="AMO9" s="36"/>
      <c r="AMP9" s="36"/>
      <c r="AMQ9" s="36"/>
      <c r="AMR9" s="41"/>
      <c r="AMS9" s="39"/>
      <c r="AMT9" s="40"/>
      <c r="AMU9" s="36"/>
      <c r="AMV9" s="36"/>
      <c r="AMW9" s="36"/>
      <c r="AMX9" s="36"/>
      <c r="AMY9" s="36"/>
      <c r="AMZ9" s="41"/>
      <c r="ANA9" s="39"/>
      <c r="ANB9" s="40"/>
      <c r="ANC9" s="36"/>
      <c r="AND9" s="36"/>
      <c r="ANE9" s="36"/>
      <c r="ANF9" s="36"/>
      <c r="ANG9" s="36"/>
      <c r="ANH9" s="41"/>
      <c r="ANI9" s="39"/>
      <c r="ANJ9" s="40"/>
      <c r="ANK9" s="36"/>
      <c r="ANL9" s="36"/>
      <c r="ANM9" s="36"/>
      <c r="ANN9" s="36"/>
      <c r="ANO9" s="36"/>
      <c r="ANP9" s="41"/>
      <c r="ANQ9" s="39"/>
      <c r="ANR9" s="40"/>
      <c r="ANS9" s="36"/>
      <c r="ANT9" s="36"/>
      <c r="ANU9" s="36"/>
      <c r="ANV9" s="36"/>
      <c r="ANW9" s="36"/>
      <c r="ANX9" s="41"/>
      <c r="ANY9" s="39"/>
      <c r="ANZ9" s="40"/>
      <c r="AOA9" s="36"/>
      <c r="AOB9" s="36"/>
      <c r="AOC9" s="36"/>
      <c r="AOD9" s="36"/>
      <c r="AOE9" s="36"/>
      <c r="AOF9" s="41"/>
      <c r="AOG9" s="39"/>
      <c r="AOH9" s="40"/>
      <c r="AOI9" s="36"/>
      <c r="AOJ9" s="36"/>
      <c r="AOK9" s="36"/>
      <c r="AOL9" s="36"/>
      <c r="AOM9" s="36"/>
      <c r="AON9" s="41"/>
      <c r="AOO9" s="39"/>
      <c r="AOP9" s="40"/>
      <c r="AOQ9" s="36"/>
      <c r="AOR9" s="36"/>
      <c r="AOS9" s="36"/>
      <c r="AOT9" s="36"/>
      <c r="AOU9" s="36"/>
      <c r="AOV9" s="41"/>
      <c r="AOW9" s="39"/>
      <c r="AOX9" s="40"/>
      <c r="AOY9" s="36"/>
      <c r="AOZ9" s="36"/>
      <c r="APA9" s="36"/>
      <c r="APB9" s="36"/>
      <c r="APC9" s="36"/>
      <c r="APD9" s="41"/>
      <c r="APE9" s="39"/>
      <c r="APF9" s="40"/>
      <c r="APG9" s="36"/>
      <c r="APH9" s="36"/>
      <c r="API9" s="36"/>
      <c r="APJ9" s="36"/>
      <c r="APK9" s="36"/>
      <c r="APL9" s="41"/>
      <c r="APM9" s="39"/>
      <c r="APN9" s="40"/>
      <c r="APO9" s="36"/>
      <c r="APP9" s="36"/>
      <c r="APQ9" s="36"/>
      <c r="APR9" s="36"/>
      <c r="APS9" s="36"/>
      <c r="APT9" s="41"/>
      <c r="APU9" s="39"/>
      <c r="APV9" s="40"/>
      <c r="APW9" s="36"/>
      <c r="APX9" s="36"/>
      <c r="APY9" s="36"/>
      <c r="APZ9" s="36"/>
      <c r="AQA9" s="36"/>
      <c r="AQB9" s="41"/>
      <c r="AQC9" s="39"/>
      <c r="AQD9" s="40"/>
      <c r="AQE9" s="36"/>
      <c r="AQF9" s="36"/>
      <c r="AQG9" s="36"/>
      <c r="AQH9" s="36"/>
      <c r="AQI9" s="36"/>
      <c r="AQJ9" s="41"/>
      <c r="AQK9" s="39"/>
      <c r="AQL9" s="40"/>
      <c r="AQM9" s="36"/>
      <c r="AQN9" s="36"/>
      <c r="AQO9" s="36"/>
      <c r="AQP9" s="36"/>
      <c r="AQQ9" s="36"/>
      <c r="AQR9" s="41"/>
      <c r="AQS9" s="39"/>
      <c r="AQT9" s="40"/>
      <c r="AQU9" s="36"/>
      <c r="AQV9" s="36"/>
      <c r="AQW9" s="36"/>
      <c r="AQX9" s="36"/>
      <c r="AQY9" s="36"/>
      <c r="AQZ9" s="41"/>
      <c r="ARA9" s="39"/>
      <c r="ARB9" s="40"/>
      <c r="ARC9" s="36"/>
      <c r="ARD9" s="36"/>
      <c r="ARE9" s="36"/>
      <c r="ARF9" s="36"/>
      <c r="ARG9" s="36"/>
      <c r="ARH9" s="41"/>
      <c r="ARI9" s="39"/>
      <c r="ARJ9" s="40"/>
      <c r="ARK9" s="36"/>
      <c r="ARL9" s="36"/>
      <c r="ARM9" s="36"/>
      <c r="ARN9" s="36"/>
      <c r="ARO9" s="36"/>
      <c r="ARP9" s="41"/>
      <c r="ARQ9" s="39"/>
      <c r="ARR9" s="40"/>
      <c r="ARS9" s="36"/>
      <c r="ART9" s="36"/>
      <c r="ARU9" s="36"/>
      <c r="ARV9" s="36"/>
      <c r="ARW9" s="36"/>
      <c r="ARX9" s="41"/>
      <c r="ARY9" s="39"/>
      <c r="ARZ9" s="40"/>
      <c r="ASA9" s="36"/>
      <c r="ASB9" s="36"/>
      <c r="ASC9" s="36"/>
      <c r="ASD9" s="36"/>
      <c r="ASE9" s="36"/>
      <c r="ASF9" s="41"/>
      <c r="ASG9" s="39"/>
      <c r="ASH9" s="40"/>
      <c r="ASI9" s="36"/>
      <c r="ASJ9" s="36"/>
      <c r="ASK9" s="36"/>
      <c r="ASL9" s="36"/>
      <c r="ASM9" s="36"/>
      <c r="ASN9" s="41"/>
      <c r="ASO9" s="39"/>
      <c r="ASP9" s="40"/>
      <c r="ASQ9" s="36"/>
      <c r="ASR9" s="36"/>
      <c r="ASS9" s="36"/>
      <c r="AST9" s="36"/>
      <c r="ASU9" s="36"/>
      <c r="ASV9" s="41"/>
      <c r="ASW9" s="39"/>
      <c r="ASX9" s="40"/>
      <c r="ASY9" s="36"/>
      <c r="ASZ9" s="36"/>
      <c r="ATA9" s="36"/>
      <c r="ATB9" s="36"/>
      <c r="ATC9" s="36"/>
      <c r="ATD9" s="41"/>
      <c r="ATE9" s="39"/>
      <c r="ATF9" s="40"/>
      <c r="ATG9" s="36"/>
      <c r="ATH9" s="36"/>
      <c r="ATI9" s="36"/>
      <c r="ATJ9" s="36"/>
      <c r="ATK9" s="36"/>
      <c r="ATL9" s="41"/>
      <c r="ATM9" s="39"/>
      <c r="ATN9" s="40"/>
      <c r="ATO9" s="36"/>
      <c r="ATP9" s="36"/>
      <c r="ATQ9" s="36"/>
      <c r="ATR9" s="36"/>
      <c r="ATS9" s="36"/>
      <c r="ATT9" s="41"/>
      <c r="ATU9" s="39"/>
      <c r="ATV9" s="40"/>
      <c r="ATW9" s="36"/>
      <c r="ATX9" s="36"/>
      <c r="ATY9" s="36"/>
      <c r="ATZ9" s="36"/>
      <c r="AUA9" s="36"/>
      <c r="AUB9" s="41"/>
      <c r="AUC9" s="39"/>
      <c r="AUD9" s="40"/>
      <c r="AUE9" s="36"/>
      <c r="AUF9" s="36"/>
      <c r="AUG9" s="36"/>
      <c r="AUH9" s="36"/>
      <c r="AUI9" s="36"/>
      <c r="AUJ9" s="41"/>
      <c r="AUK9" s="39"/>
      <c r="AUL9" s="40"/>
      <c r="AUM9" s="36"/>
      <c r="AUN9" s="36"/>
      <c r="AUO9" s="36"/>
      <c r="AUP9" s="36"/>
      <c r="AUQ9" s="36"/>
      <c r="AUR9" s="41"/>
      <c r="AUS9" s="39"/>
      <c r="AUT9" s="40"/>
      <c r="AUU9" s="36"/>
      <c r="AUV9" s="36"/>
      <c r="AUW9" s="36"/>
      <c r="AUX9" s="36"/>
      <c r="AUY9" s="36"/>
      <c r="AUZ9" s="41"/>
      <c r="AVA9" s="39"/>
      <c r="AVB9" s="40"/>
      <c r="AVC9" s="36"/>
      <c r="AVD9" s="36"/>
      <c r="AVE9" s="36"/>
      <c r="AVF9" s="36"/>
      <c r="AVG9" s="36"/>
      <c r="AVH9" s="41"/>
      <c r="AVI9" s="39"/>
      <c r="AVJ9" s="40"/>
      <c r="AVK9" s="36"/>
      <c r="AVL9" s="36"/>
      <c r="AVM9" s="36"/>
      <c r="AVN9" s="36"/>
      <c r="AVO9" s="36"/>
      <c r="AVP9" s="41"/>
      <c r="AVQ9" s="39"/>
      <c r="AVR9" s="40"/>
      <c r="AVS9" s="36"/>
      <c r="AVT9" s="36"/>
      <c r="AVU9" s="36"/>
      <c r="AVV9" s="36"/>
      <c r="AVW9" s="36"/>
      <c r="AVX9" s="41"/>
      <c r="AVY9" s="39"/>
      <c r="AVZ9" s="40"/>
      <c r="AWA9" s="36"/>
      <c r="AWB9" s="36"/>
      <c r="AWC9" s="36"/>
      <c r="AWD9" s="36"/>
      <c r="AWE9" s="36"/>
      <c r="AWF9" s="41"/>
      <c r="AWG9" s="39"/>
      <c r="AWH9" s="40"/>
      <c r="AWI9" s="36"/>
      <c r="AWJ9" s="36"/>
      <c r="AWK9" s="36"/>
      <c r="AWL9" s="36"/>
      <c r="AWM9" s="36"/>
      <c r="AWN9" s="41"/>
      <c r="AWO9" s="39"/>
      <c r="AWP9" s="40"/>
      <c r="AWQ9" s="36"/>
      <c r="AWR9" s="36"/>
      <c r="AWS9" s="36"/>
      <c r="AWT9" s="36"/>
      <c r="AWU9" s="36"/>
      <c r="AWV9" s="41"/>
      <c r="AWW9" s="39"/>
      <c r="AWX9" s="40"/>
      <c r="AWY9" s="36"/>
      <c r="AWZ9" s="36"/>
      <c r="AXA9" s="36"/>
      <c r="AXB9" s="36"/>
      <c r="AXC9" s="36"/>
      <c r="AXD9" s="41"/>
      <c r="AXE9" s="39"/>
      <c r="AXF9" s="40"/>
      <c r="AXG9" s="36"/>
      <c r="AXH9" s="36"/>
      <c r="AXI9" s="36"/>
      <c r="AXJ9" s="36"/>
      <c r="AXK9" s="36"/>
      <c r="AXL9" s="41"/>
      <c r="AXM9" s="39"/>
      <c r="AXN9" s="40"/>
      <c r="AXO9" s="36"/>
      <c r="AXP9" s="36"/>
      <c r="AXQ9" s="36"/>
      <c r="AXR9" s="36"/>
      <c r="AXS9" s="36"/>
      <c r="AXT9" s="41"/>
      <c r="AXU9" s="39"/>
      <c r="AXV9" s="40"/>
      <c r="AXW9" s="36"/>
      <c r="AXX9" s="36"/>
      <c r="AXY9" s="36"/>
      <c r="AXZ9" s="36"/>
      <c r="AYA9" s="36"/>
      <c r="AYB9" s="41"/>
      <c r="AYC9" s="39"/>
      <c r="AYD9" s="40"/>
      <c r="AYE9" s="36"/>
      <c r="AYF9" s="36"/>
      <c r="AYG9" s="36"/>
      <c r="AYH9" s="36"/>
      <c r="AYI9" s="36"/>
      <c r="AYJ9" s="41"/>
      <c r="AYK9" s="39"/>
      <c r="AYL9" s="40"/>
      <c r="AYM9" s="36"/>
      <c r="AYN9" s="36"/>
      <c r="AYO9" s="36"/>
      <c r="AYP9" s="36"/>
      <c r="AYQ9" s="36"/>
      <c r="AYR9" s="41"/>
      <c r="AYS9" s="39"/>
      <c r="AYT9" s="40"/>
      <c r="AYU9" s="36"/>
      <c r="AYV9" s="36"/>
      <c r="AYW9" s="36"/>
      <c r="AYX9" s="36"/>
      <c r="AYY9" s="36"/>
      <c r="AYZ9" s="41"/>
      <c r="AZA9" s="39"/>
      <c r="AZB9" s="40"/>
      <c r="AZC9" s="36"/>
      <c r="AZD9" s="36"/>
      <c r="AZE9" s="36"/>
      <c r="AZF9" s="36"/>
      <c r="AZG9" s="36"/>
      <c r="AZH9" s="41"/>
      <c r="AZI9" s="39"/>
      <c r="AZJ9" s="40"/>
      <c r="AZK9" s="36"/>
      <c r="AZL9" s="36"/>
      <c r="AZM9" s="36"/>
      <c r="AZN9" s="36"/>
      <c r="AZO9" s="36"/>
      <c r="AZP9" s="41"/>
      <c r="AZQ9" s="39"/>
      <c r="AZR9" s="40"/>
      <c r="AZS9" s="36"/>
      <c r="AZT9" s="36"/>
      <c r="AZU9" s="36"/>
      <c r="AZV9" s="36"/>
      <c r="AZW9" s="36"/>
      <c r="AZX9" s="41"/>
      <c r="AZY9" s="39"/>
      <c r="AZZ9" s="40"/>
      <c r="BAA9" s="36"/>
      <c r="BAB9" s="36"/>
      <c r="BAC9" s="36"/>
      <c r="BAD9" s="36"/>
      <c r="BAE9" s="36"/>
      <c r="BAF9" s="41"/>
      <c r="BAG9" s="39"/>
      <c r="BAH9" s="40"/>
      <c r="BAI9" s="36"/>
      <c r="BAJ9" s="36"/>
      <c r="BAK9" s="36"/>
      <c r="BAL9" s="36"/>
      <c r="BAM9" s="36"/>
      <c r="BAN9" s="41"/>
      <c r="BAO9" s="39"/>
      <c r="BAP9" s="40"/>
      <c r="BAQ9" s="36"/>
      <c r="BAR9" s="36"/>
      <c r="BAS9" s="36"/>
      <c r="BAT9" s="36"/>
      <c r="BAU9" s="36"/>
      <c r="BAV9" s="41"/>
      <c r="BAW9" s="39"/>
      <c r="BAX9" s="40"/>
      <c r="BAY9" s="36"/>
      <c r="BAZ9" s="36"/>
      <c r="BBA9" s="36"/>
      <c r="BBB9" s="36"/>
      <c r="BBC9" s="36"/>
      <c r="BBD9" s="41"/>
      <c r="BBE9" s="39"/>
      <c r="BBF9" s="40"/>
      <c r="BBG9" s="36"/>
      <c r="BBH9" s="36"/>
      <c r="BBI9" s="36"/>
      <c r="BBJ9" s="36"/>
      <c r="BBK9" s="36"/>
      <c r="BBL9" s="41"/>
      <c r="BBM9" s="39"/>
      <c r="BBN9" s="40"/>
      <c r="BBO9" s="36"/>
      <c r="BBP9" s="36"/>
      <c r="BBQ9" s="36"/>
      <c r="BBR9" s="36"/>
      <c r="BBS9" s="36"/>
      <c r="BBT9" s="41"/>
      <c r="BBU9" s="39"/>
      <c r="BBV9" s="40"/>
      <c r="BBW9" s="36"/>
      <c r="BBX9" s="36"/>
      <c r="BBY9" s="36"/>
      <c r="BBZ9" s="36"/>
      <c r="BCA9" s="36"/>
      <c r="BCB9" s="41"/>
      <c r="BCC9" s="39"/>
      <c r="BCD9" s="40"/>
      <c r="BCE9" s="36"/>
      <c r="BCF9" s="36"/>
      <c r="BCG9" s="36"/>
      <c r="BCH9" s="36"/>
      <c r="BCI9" s="36"/>
      <c r="BCJ9" s="41"/>
      <c r="BCK9" s="39"/>
      <c r="BCL9" s="40"/>
      <c r="BCM9" s="36"/>
      <c r="BCN9" s="36"/>
      <c r="BCO9" s="36"/>
      <c r="BCP9" s="36"/>
      <c r="BCQ9" s="36"/>
      <c r="BCR9" s="41"/>
      <c r="BCS9" s="39"/>
      <c r="BCT9" s="40"/>
      <c r="BCU9" s="36"/>
      <c r="BCV9" s="36"/>
      <c r="BCW9" s="36"/>
      <c r="BCX9" s="36"/>
      <c r="BCY9" s="36"/>
      <c r="BCZ9" s="41"/>
      <c r="BDA9" s="39"/>
      <c r="BDB9" s="40"/>
      <c r="BDC9" s="36"/>
      <c r="BDD9" s="36"/>
      <c r="BDE9" s="36"/>
      <c r="BDF9" s="36"/>
      <c r="BDG9" s="36"/>
      <c r="BDH9" s="41"/>
      <c r="BDI9" s="39"/>
      <c r="BDJ9" s="40"/>
      <c r="BDK9" s="36"/>
      <c r="BDL9" s="36"/>
      <c r="BDM9" s="36"/>
      <c r="BDN9" s="36"/>
      <c r="BDO9" s="36"/>
      <c r="BDP9" s="41"/>
      <c r="BDQ9" s="39"/>
      <c r="BDR9" s="40"/>
      <c r="BDS9" s="36"/>
      <c r="BDT9" s="36"/>
      <c r="BDU9" s="36"/>
      <c r="BDV9" s="36"/>
      <c r="BDW9" s="36"/>
      <c r="BDX9" s="41"/>
      <c r="BDY9" s="39"/>
      <c r="BDZ9" s="40"/>
      <c r="BEA9" s="36"/>
      <c r="BEB9" s="36"/>
      <c r="BEC9" s="36"/>
      <c r="BED9" s="36"/>
      <c r="BEE9" s="36"/>
      <c r="BEF9" s="41"/>
      <c r="BEG9" s="39"/>
      <c r="BEH9" s="40"/>
      <c r="BEI9" s="36"/>
      <c r="BEJ9" s="36"/>
      <c r="BEK9" s="36"/>
      <c r="BEL9" s="36"/>
      <c r="BEM9" s="36"/>
      <c r="BEN9" s="41"/>
      <c r="BEO9" s="39"/>
      <c r="BEP9" s="40"/>
      <c r="BEQ9" s="36"/>
      <c r="BER9" s="36"/>
      <c r="BES9" s="36"/>
      <c r="BET9" s="36"/>
      <c r="BEU9" s="36"/>
      <c r="BEV9" s="41"/>
      <c r="BEW9" s="39"/>
      <c r="BEX9" s="40"/>
      <c r="BEY9" s="36"/>
      <c r="BEZ9" s="36"/>
      <c r="BFA9" s="36"/>
      <c r="BFB9" s="36"/>
      <c r="BFC9" s="36"/>
      <c r="BFD9" s="41"/>
      <c r="BFE9" s="39"/>
      <c r="BFF9" s="40"/>
      <c r="BFG9" s="36"/>
      <c r="BFH9" s="36"/>
      <c r="BFI9" s="36"/>
      <c r="BFJ9" s="36"/>
      <c r="BFK9" s="36"/>
      <c r="BFL9" s="41"/>
      <c r="BFM9" s="39"/>
      <c r="BFN9" s="40"/>
      <c r="BFO9" s="36"/>
      <c r="BFP9" s="36"/>
      <c r="BFQ9" s="36"/>
      <c r="BFR9" s="36"/>
      <c r="BFS9" s="36"/>
      <c r="BFT9" s="41"/>
      <c r="BFU9" s="39"/>
      <c r="BFV9" s="40"/>
      <c r="BFW9" s="36"/>
      <c r="BFX9" s="36"/>
      <c r="BFY9" s="36"/>
      <c r="BFZ9" s="36"/>
      <c r="BGA9" s="36"/>
      <c r="BGB9" s="41"/>
      <c r="BGC9" s="39"/>
      <c r="BGD9" s="40"/>
      <c r="BGE9" s="36"/>
      <c r="BGF9" s="36"/>
      <c r="BGG9" s="36"/>
      <c r="BGH9" s="36"/>
      <c r="BGI9" s="36"/>
      <c r="BGJ9" s="41"/>
      <c r="BGK9" s="39"/>
      <c r="BGL9" s="40"/>
      <c r="BGM9" s="36"/>
      <c r="BGN9" s="36"/>
      <c r="BGO9" s="36"/>
      <c r="BGP9" s="36"/>
      <c r="BGQ9" s="36"/>
      <c r="BGR9" s="41"/>
      <c r="BGS9" s="39"/>
      <c r="BGT9" s="40"/>
      <c r="BGU9" s="36"/>
      <c r="BGV9" s="36"/>
      <c r="BGW9" s="36"/>
      <c r="BGX9" s="36"/>
      <c r="BGY9" s="36"/>
      <c r="BGZ9" s="41"/>
      <c r="BHA9" s="39"/>
      <c r="BHB9" s="40"/>
      <c r="BHC9" s="36"/>
      <c r="BHD9" s="36"/>
      <c r="BHE9" s="36"/>
      <c r="BHF9" s="36"/>
      <c r="BHG9" s="36"/>
      <c r="BHH9" s="41"/>
      <c r="BHI9" s="39"/>
      <c r="BHJ9" s="40"/>
      <c r="BHK9" s="36"/>
      <c r="BHL9" s="36"/>
      <c r="BHM9" s="36"/>
      <c r="BHN9" s="36"/>
      <c r="BHO9" s="36"/>
      <c r="BHP9" s="41"/>
      <c r="BHQ9" s="39"/>
      <c r="BHR9" s="40"/>
      <c r="BHS9" s="36"/>
      <c r="BHT9" s="36"/>
      <c r="BHU9" s="36"/>
      <c r="BHV9" s="36"/>
      <c r="BHW9" s="36"/>
      <c r="BHX9" s="41"/>
      <c r="BHY9" s="39"/>
      <c r="BHZ9" s="40"/>
      <c r="BIA9" s="36"/>
      <c r="BIB9" s="36"/>
      <c r="BIC9" s="36"/>
      <c r="BID9" s="36"/>
      <c r="BIE9" s="36"/>
      <c r="BIF9" s="41"/>
      <c r="BIG9" s="39"/>
      <c r="BIH9" s="40"/>
      <c r="BII9" s="36"/>
      <c r="BIJ9" s="36"/>
      <c r="BIK9" s="36"/>
      <c r="BIL9" s="36"/>
      <c r="BIM9" s="36"/>
      <c r="BIN9" s="41"/>
      <c r="BIO9" s="39"/>
      <c r="BIP9" s="40"/>
      <c r="BIQ9" s="36"/>
      <c r="BIR9" s="36"/>
      <c r="BIS9" s="36"/>
      <c r="BIT9" s="36"/>
      <c r="BIU9" s="36"/>
      <c r="BIV9" s="41"/>
      <c r="BIW9" s="39"/>
      <c r="BIX9" s="40"/>
      <c r="BIY9" s="36"/>
      <c r="BIZ9" s="36"/>
      <c r="BJA9" s="36"/>
      <c r="BJB9" s="36"/>
      <c r="BJC9" s="36"/>
      <c r="BJD9" s="41"/>
      <c r="BJE9" s="39"/>
      <c r="BJF9" s="40"/>
      <c r="BJG9" s="36"/>
      <c r="BJH9" s="36"/>
      <c r="BJI9" s="36"/>
      <c r="BJJ9" s="36"/>
      <c r="BJK9" s="36"/>
      <c r="BJL9" s="41"/>
      <c r="BJM9" s="39"/>
      <c r="BJN9" s="40"/>
      <c r="BJO9" s="36"/>
      <c r="BJP9" s="36"/>
      <c r="BJQ9" s="36"/>
      <c r="BJR9" s="36"/>
      <c r="BJS9" s="36"/>
      <c r="BJT9" s="41"/>
      <c r="BJU9" s="39"/>
      <c r="BJV9" s="40"/>
      <c r="BJW9" s="36"/>
      <c r="BJX9" s="36"/>
      <c r="BJY9" s="36"/>
      <c r="BJZ9" s="36"/>
      <c r="BKA9" s="36"/>
      <c r="BKB9" s="41"/>
      <c r="BKC9" s="39"/>
      <c r="BKD9" s="40"/>
      <c r="BKE9" s="36"/>
      <c r="BKF9" s="36"/>
      <c r="BKG9" s="36"/>
      <c r="BKH9" s="36"/>
      <c r="BKI9" s="36"/>
      <c r="BKJ9" s="41"/>
      <c r="BKK9" s="39"/>
      <c r="BKL9" s="40"/>
      <c r="BKM9" s="36"/>
      <c r="BKN9" s="36"/>
      <c r="BKO9" s="36"/>
      <c r="BKP9" s="36"/>
      <c r="BKQ9" s="36"/>
      <c r="BKR9" s="41"/>
      <c r="BKS9" s="39"/>
      <c r="BKT9" s="40"/>
      <c r="BKU9" s="36"/>
      <c r="BKV9" s="36"/>
      <c r="BKW9" s="36"/>
      <c r="BKX9" s="36"/>
      <c r="BKY9" s="36"/>
      <c r="BKZ9" s="41"/>
      <c r="BLA9" s="39"/>
      <c r="BLB9" s="40"/>
      <c r="BLC9" s="36"/>
      <c r="BLD9" s="36"/>
      <c r="BLE9" s="36"/>
      <c r="BLF9" s="36"/>
      <c r="BLG9" s="36"/>
      <c r="BLH9" s="41"/>
      <c r="BLI9" s="39"/>
      <c r="BLJ9" s="40"/>
      <c r="BLK9" s="36"/>
      <c r="BLL9" s="36"/>
      <c r="BLM9" s="36"/>
      <c r="BLN9" s="36"/>
      <c r="BLO9" s="36"/>
      <c r="BLP9" s="41"/>
      <c r="BLQ9" s="39"/>
      <c r="BLR9" s="40"/>
      <c r="BLS9" s="36"/>
      <c r="BLT9" s="36"/>
      <c r="BLU9" s="36"/>
      <c r="BLV9" s="36"/>
      <c r="BLW9" s="36"/>
      <c r="BLX9" s="41"/>
      <c r="BLY9" s="39"/>
      <c r="BLZ9" s="40"/>
      <c r="BMA9" s="36"/>
      <c r="BMB9" s="36"/>
      <c r="BMC9" s="36"/>
      <c r="BMD9" s="36"/>
      <c r="BME9" s="36"/>
      <c r="BMF9" s="41"/>
      <c r="BMG9" s="39"/>
      <c r="BMH9" s="40"/>
      <c r="BMI9" s="36"/>
      <c r="BMJ9" s="36"/>
      <c r="BMK9" s="36"/>
      <c r="BML9" s="36"/>
      <c r="BMM9" s="36"/>
      <c r="BMN9" s="41"/>
      <c r="BMO9" s="39"/>
      <c r="BMP9" s="40"/>
      <c r="BMQ9" s="36"/>
      <c r="BMR9" s="36"/>
      <c r="BMS9" s="36"/>
      <c r="BMT9" s="36"/>
      <c r="BMU9" s="36"/>
      <c r="BMV9" s="41"/>
      <c r="BMW9" s="39"/>
      <c r="BMX9" s="40"/>
      <c r="BMY9" s="36"/>
      <c r="BMZ9" s="36"/>
      <c r="BNA9" s="36"/>
      <c r="BNB9" s="36"/>
      <c r="BNC9" s="36"/>
      <c r="BND9" s="41"/>
      <c r="BNE9" s="39"/>
      <c r="BNF9" s="40"/>
      <c r="BNG9" s="36"/>
      <c r="BNH9" s="36"/>
      <c r="BNI9" s="36"/>
      <c r="BNJ9" s="36"/>
      <c r="BNK9" s="36"/>
      <c r="BNL9" s="41"/>
      <c r="BNM9" s="39"/>
      <c r="BNN9" s="40"/>
      <c r="BNO9" s="36"/>
      <c r="BNP9" s="36"/>
      <c r="BNQ9" s="36"/>
      <c r="BNR9" s="36"/>
      <c r="BNS9" s="36"/>
      <c r="BNT9" s="41"/>
      <c r="BNU9" s="39"/>
      <c r="BNV9" s="40"/>
      <c r="BNW9" s="36"/>
      <c r="BNX9" s="36"/>
      <c r="BNY9" s="36"/>
      <c r="BNZ9" s="36"/>
      <c r="BOA9" s="36"/>
      <c r="BOB9" s="41"/>
      <c r="BOC9" s="39"/>
      <c r="BOD9" s="40"/>
      <c r="BOE9" s="36"/>
      <c r="BOF9" s="36"/>
      <c r="BOG9" s="36"/>
      <c r="BOH9" s="36"/>
      <c r="BOI9" s="36"/>
      <c r="BOJ9" s="41"/>
      <c r="BOK9" s="39"/>
      <c r="BOL9" s="40"/>
      <c r="BOM9" s="36"/>
      <c r="BON9" s="36"/>
      <c r="BOO9" s="36"/>
      <c r="BOP9" s="36"/>
      <c r="BOQ9" s="36"/>
      <c r="BOR9" s="41"/>
      <c r="BOS9" s="39"/>
      <c r="BOT9" s="40"/>
      <c r="BOU9" s="36"/>
      <c r="BOV9" s="36"/>
      <c r="BOW9" s="36"/>
      <c r="BOX9" s="36"/>
      <c r="BOY9" s="36"/>
      <c r="BOZ9" s="41"/>
      <c r="BPA9" s="39"/>
      <c r="BPB9" s="40"/>
      <c r="BPC9" s="36"/>
      <c r="BPD9" s="36"/>
      <c r="BPE9" s="36"/>
      <c r="BPF9" s="36"/>
      <c r="BPG9" s="36"/>
      <c r="BPH9" s="41"/>
      <c r="BPI9" s="39"/>
      <c r="BPJ9" s="40"/>
      <c r="BPK9" s="36"/>
      <c r="BPL9" s="36"/>
      <c r="BPM9" s="36"/>
      <c r="BPN9" s="36"/>
      <c r="BPO9" s="36"/>
      <c r="BPP9" s="41"/>
      <c r="BPQ9" s="39"/>
      <c r="BPR9" s="40"/>
      <c r="BPS9" s="36"/>
      <c r="BPT9" s="36"/>
      <c r="BPU9" s="36"/>
      <c r="BPV9" s="36"/>
      <c r="BPW9" s="36"/>
      <c r="BPX9" s="41"/>
      <c r="BPY9" s="39"/>
      <c r="BPZ9" s="40"/>
      <c r="BQA9" s="36"/>
      <c r="BQB9" s="36"/>
      <c r="BQC9" s="36"/>
      <c r="BQD9" s="36"/>
      <c r="BQE9" s="36"/>
      <c r="BQF9" s="41"/>
      <c r="BQG9" s="39"/>
      <c r="BQH9" s="40"/>
      <c r="BQI9" s="36"/>
      <c r="BQJ9" s="36"/>
      <c r="BQK9" s="36"/>
      <c r="BQL9" s="36"/>
      <c r="BQM9" s="36"/>
      <c r="BQN9" s="41"/>
      <c r="BQO9" s="39"/>
      <c r="BQP9" s="40"/>
      <c r="BQQ9" s="36"/>
      <c r="BQR9" s="36"/>
      <c r="BQS9" s="36"/>
      <c r="BQT9" s="36"/>
      <c r="BQU9" s="36"/>
      <c r="BQV9" s="41"/>
      <c r="BQW9" s="39"/>
      <c r="BQX9" s="40"/>
      <c r="BQY9" s="36"/>
      <c r="BQZ9" s="36"/>
      <c r="BRA9" s="36"/>
      <c r="BRB9" s="36"/>
      <c r="BRC9" s="36"/>
      <c r="BRD9" s="41"/>
      <c r="BRE9" s="39"/>
      <c r="BRF9" s="40"/>
      <c r="BRG9" s="36"/>
      <c r="BRH9" s="36"/>
      <c r="BRI9" s="36"/>
      <c r="BRJ9" s="36"/>
      <c r="BRK9" s="36"/>
      <c r="BRL9" s="41"/>
      <c r="BRM9" s="39"/>
      <c r="BRN9" s="40"/>
      <c r="BRO9" s="36"/>
      <c r="BRP9" s="36"/>
      <c r="BRQ9" s="36"/>
      <c r="BRR9" s="36"/>
      <c r="BRS9" s="36"/>
      <c r="BRT9" s="41"/>
      <c r="BRU9" s="39"/>
      <c r="BRV9" s="40"/>
      <c r="BRW9" s="36"/>
      <c r="BRX9" s="36"/>
      <c r="BRY9" s="36"/>
      <c r="BRZ9" s="36"/>
      <c r="BSA9" s="36"/>
      <c r="BSB9" s="41"/>
      <c r="BSC9" s="39"/>
      <c r="BSD9" s="40"/>
      <c r="BSE9" s="36"/>
      <c r="BSF9" s="36"/>
      <c r="BSG9" s="36"/>
      <c r="BSH9" s="36"/>
      <c r="BSI9" s="36"/>
      <c r="BSJ9" s="41"/>
      <c r="BSK9" s="39"/>
      <c r="BSL9" s="40"/>
      <c r="BSM9" s="36"/>
      <c r="BSN9" s="36"/>
      <c r="BSO9" s="36"/>
      <c r="BSP9" s="36"/>
      <c r="BSQ9" s="36"/>
      <c r="BSR9" s="41"/>
      <c r="BSS9" s="39"/>
      <c r="BST9" s="40"/>
      <c r="BSU9" s="36"/>
      <c r="BSV9" s="36"/>
      <c r="BSW9" s="36"/>
      <c r="BSX9" s="36"/>
      <c r="BSY9" s="36"/>
      <c r="BSZ9" s="41"/>
      <c r="BTA9" s="39"/>
      <c r="BTB9" s="40"/>
      <c r="BTC9" s="36"/>
      <c r="BTD9" s="36"/>
      <c r="BTE9" s="36"/>
      <c r="BTF9" s="36"/>
      <c r="BTG9" s="36"/>
      <c r="BTH9" s="41"/>
      <c r="BTI9" s="39"/>
      <c r="BTJ9" s="40"/>
      <c r="BTK9" s="36"/>
      <c r="BTL9" s="36"/>
      <c r="BTM9" s="36"/>
      <c r="BTN9" s="36"/>
      <c r="BTO9" s="36"/>
      <c r="BTP9" s="41"/>
      <c r="BTQ9" s="39"/>
      <c r="BTR9" s="40"/>
      <c r="BTS9" s="36"/>
      <c r="BTT9" s="36"/>
      <c r="BTU9" s="36"/>
      <c r="BTV9" s="36"/>
      <c r="BTW9" s="36"/>
      <c r="BTX9" s="41"/>
      <c r="BTY9" s="39"/>
      <c r="BTZ9" s="40"/>
      <c r="BUA9" s="36"/>
      <c r="BUB9" s="36"/>
      <c r="BUC9" s="36"/>
      <c r="BUD9" s="36"/>
      <c r="BUE9" s="36"/>
      <c r="BUF9" s="41"/>
      <c r="BUG9" s="39"/>
      <c r="BUH9" s="40"/>
      <c r="BUI9" s="36"/>
      <c r="BUJ9" s="36"/>
      <c r="BUK9" s="36"/>
      <c r="BUL9" s="36"/>
      <c r="BUM9" s="36"/>
      <c r="BUN9" s="41"/>
      <c r="BUO9" s="39"/>
      <c r="BUP9" s="40"/>
      <c r="BUQ9" s="36"/>
      <c r="BUR9" s="36"/>
      <c r="BUS9" s="36"/>
      <c r="BUT9" s="36"/>
      <c r="BUU9" s="36"/>
      <c r="BUV9" s="41"/>
      <c r="BUW9" s="39"/>
      <c r="BUX9" s="40"/>
      <c r="BUY9" s="36"/>
      <c r="BUZ9" s="36"/>
      <c r="BVA9" s="36"/>
      <c r="BVB9" s="36"/>
      <c r="BVC9" s="36"/>
      <c r="BVD9" s="41"/>
      <c r="BVE9" s="39"/>
      <c r="BVF9" s="40"/>
      <c r="BVG9" s="36"/>
      <c r="BVH9" s="36"/>
      <c r="BVI9" s="36"/>
      <c r="BVJ9" s="36"/>
      <c r="BVK9" s="36"/>
      <c r="BVL9" s="41"/>
      <c r="BVM9" s="39"/>
      <c r="BVN9" s="40"/>
      <c r="BVO9" s="36"/>
      <c r="BVP9" s="36"/>
      <c r="BVQ9" s="36"/>
      <c r="BVR9" s="36"/>
      <c r="BVS9" s="36"/>
      <c r="BVT9" s="41"/>
      <c r="BVU9" s="39"/>
      <c r="BVV9" s="40"/>
      <c r="BVW9" s="36"/>
      <c r="BVX9" s="36"/>
      <c r="BVY9" s="36"/>
      <c r="BVZ9" s="36"/>
      <c r="BWA9" s="36"/>
      <c r="BWB9" s="41"/>
      <c r="BWC9" s="39"/>
      <c r="BWD9" s="40"/>
      <c r="BWE9" s="36"/>
      <c r="BWF9" s="36"/>
      <c r="BWG9" s="36"/>
      <c r="BWH9" s="36"/>
      <c r="BWI9" s="36"/>
      <c r="BWJ9" s="41"/>
      <c r="BWK9" s="39"/>
      <c r="BWL9" s="40"/>
      <c r="BWM9" s="36"/>
      <c r="BWN9" s="36"/>
      <c r="BWO9" s="36"/>
      <c r="BWP9" s="36"/>
      <c r="BWQ9" s="36"/>
      <c r="BWR9" s="41"/>
      <c r="BWS9" s="39"/>
      <c r="BWT9" s="40"/>
      <c r="BWU9" s="36"/>
      <c r="BWV9" s="36"/>
      <c r="BWW9" s="36"/>
      <c r="BWX9" s="36"/>
      <c r="BWY9" s="36"/>
      <c r="BWZ9" s="41"/>
      <c r="BXA9" s="39"/>
      <c r="BXB9" s="40"/>
      <c r="BXC9" s="36"/>
      <c r="BXD9" s="36"/>
      <c r="BXE9" s="36"/>
      <c r="BXF9" s="36"/>
      <c r="BXG9" s="36"/>
      <c r="BXH9" s="41"/>
      <c r="BXI9" s="39"/>
      <c r="BXJ9" s="40"/>
      <c r="BXK9" s="36"/>
      <c r="BXL9" s="36"/>
      <c r="BXM9" s="36"/>
      <c r="BXN9" s="36"/>
      <c r="BXO9" s="36"/>
      <c r="BXP9" s="41"/>
      <c r="BXQ9" s="39"/>
      <c r="BXR9" s="40"/>
      <c r="BXS9" s="36"/>
      <c r="BXT9" s="36"/>
      <c r="BXU9" s="36"/>
      <c r="BXV9" s="36"/>
      <c r="BXW9" s="36"/>
      <c r="BXX9" s="41"/>
      <c r="BXY9" s="39"/>
      <c r="BXZ9" s="40"/>
      <c r="BYA9" s="36"/>
      <c r="BYB9" s="36"/>
      <c r="BYC9" s="36"/>
      <c r="BYD9" s="36"/>
      <c r="BYE9" s="36"/>
      <c r="BYF9" s="41"/>
      <c r="BYG9" s="39"/>
      <c r="BYH9" s="40"/>
      <c r="BYI9" s="36"/>
      <c r="BYJ9" s="36"/>
      <c r="BYK9" s="36"/>
      <c r="BYL9" s="36"/>
      <c r="BYM9" s="36"/>
      <c r="BYN9" s="41"/>
      <c r="BYO9" s="39"/>
      <c r="BYP9" s="40"/>
      <c r="BYQ9" s="36"/>
      <c r="BYR9" s="36"/>
      <c r="BYS9" s="36"/>
      <c r="BYT9" s="36"/>
      <c r="BYU9" s="36"/>
      <c r="BYV9" s="41"/>
      <c r="BYW9" s="39"/>
      <c r="BYX9" s="40"/>
      <c r="BYY9" s="36"/>
      <c r="BYZ9" s="36"/>
      <c r="BZA9" s="36"/>
      <c r="BZB9" s="36"/>
      <c r="BZC9" s="36"/>
      <c r="BZD9" s="41"/>
      <c r="BZE9" s="39"/>
      <c r="BZF9" s="40"/>
      <c r="BZG9" s="36"/>
      <c r="BZH9" s="36"/>
      <c r="BZI9" s="36"/>
      <c r="BZJ9" s="36"/>
      <c r="BZK9" s="36"/>
      <c r="BZL9" s="41"/>
      <c r="BZM9" s="39"/>
      <c r="BZN9" s="40"/>
      <c r="BZO9" s="36"/>
      <c r="BZP9" s="36"/>
      <c r="BZQ9" s="36"/>
      <c r="BZR9" s="36"/>
      <c r="BZS9" s="36"/>
      <c r="BZT9" s="41"/>
      <c r="BZU9" s="39"/>
      <c r="BZV9" s="40"/>
      <c r="BZW9" s="36"/>
      <c r="BZX9" s="36"/>
      <c r="BZY9" s="36"/>
      <c r="BZZ9" s="36"/>
      <c r="CAA9" s="36"/>
      <c r="CAB9" s="41"/>
      <c r="CAC9" s="39"/>
      <c r="CAD9" s="40"/>
      <c r="CAE9" s="36"/>
      <c r="CAF9" s="36"/>
      <c r="CAG9" s="36"/>
      <c r="CAH9" s="36"/>
      <c r="CAI9" s="36"/>
      <c r="CAJ9" s="41"/>
      <c r="CAK9" s="39"/>
      <c r="CAL9" s="40"/>
      <c r="CAM9" s="36"/>
      <c r="CAN9" s="36"/>
      <c r="CAO9" s="36"/>
      <c r="CAP9" s="36"/>
      <c r="CAQ9" s="36"/>
      <c r="CAR9" s="41"/>
      <c r="CAS9" s="39"/>
      <c r="CAT9" s="40"/>
      <c r="CAU9" s="36"/>
      <c r="CAV9" s="36"/>
      <c r="CAW9" s="36"/>
      <c r="CAX9" s="36"/>
      <c r="CAY9" s="36"/>
      <c r="CAZ9" s="41"/>
      <c r="CBA9" s="39"/>
      <c r="CBB9" s="40"/>
      <c r="CBC9" s="36"/>
      <c r="CBD9" s="36"/>
      <c r="CBE9" s="36"/>
      <c r="CBF9" s="36"/>
      <c r="CBG9" s="36"/>
      <c r="CBH9" s="41"/>
      <c r="CBI9" s="39"/>
      <c r="CBJ9" s="40"/>
      <c r="CBK9" s="36"/>
      <c r="CBL9" s="36"/>
      <c r="CBM9" s="36"/>
      <c r="CBN9" s="36"/>
      <c r="CBO9" s="36"/>
      <c r="CBP9" s="41"/>
      <c r="CBQ9" s="39"/>
      <c r="CBR9" s="40"/>
      <c r="CBS9" s="36"/>
      <c r="CBT9" s="36"/>
      <c r="CBU9" s="36"/>
      <c r="CBV9" s="36"/>
      <c r="CBW9" s="36"/>
      <c r="CBX9" s="41"/>
      <c r="CBY9" s="39"/>
      <c r="CBZ9" s="40"/>
      <c r="CCA9" s="36"/>
      <c r="CCB9" s="36"/>
      <c r="CCC9" s="36"/>
      <c r="CCD9" s="36"/>
      <c r="CCE9" s="36"/>
      <c r="CCF9" s="41"/>
      <c r="CCG9" s="39"/>
      <c r="CCH9" s="40"/>
      <c r="CCI9" s="36"/>
      <c r="CCJ9" s="36"/>
      <c r="CCK9" s="36"/>
      <c r="CCL9" s="36"/>
      <c r="CCM9" s="36"/>
      <c r="CCN9" s="41"/>
      <c r="CCO9" s="39"/>
      <c r="CCP9" s="40"/>
      <c r="CCQ9" s="36"/>
      <c r="CCR9" s="36"/>
      <c r="CCS9" s="36"/>
      <c r="CCT9" s="36"/>
      <c r="CCU9" s="36"/>
      <c r="CCV9" s="41"/>
      <c r="CCW9" s="39"/>
      <c r="CCX9" s="40"/>
      <c r="CCY9" s="36"/>
      <c r="CCZ9" s="36"/>
      <c r="CDA9" s="36"/>
      <c r="CDB9" s="36"/>
      <c r="CDC9" s="36"/>
      <c r="CDD9" s="41"/>
      <c r="CDE9" s="39"/>
      <c r="CDF9" s="40"/>
      <c r="CDG9" s="36"/>
      <c r="CDH9" s="36"/>
      <c r="CDI9" s="36"/>
      <c r="CDJ9" s="36"/>
      <c r="CDK9" s="36"/>
      <c r="CDL9" s="41"/>
      <c r="CDM9" s="39"/>
      <c r="CDN9" s="40"/>
      <c r="CDO9" s="36"/>
      <c r="CDP9" s="36"/>
      <c r="CDQ9" s="36"/>
      <c r="CDR9" s="36"/>
      <c r="CDS9" s="36"/>
      <c r="CDT9" s="41"/>
      <c r="CDU9" s="39"/>
      <c r="CDV9" s="40"/>
      <c r="CDW9" s="36"/>
      <c r="CDX9" s="36"/>
      <c r="CDY9" s="36"/>
      <c r="CDZ9" s="36"/>
      <c r="CEA9" s="36"/>
      <c r="CEB9" s="41"/>
      <c r="CEC9" s="39"/>
      <c r="CED9" s="40"/>
      <c r="CEE9" s="36"/>
      <c r="CEF9" s="36"/>
      <c r="CEG9" s="36"/>
      <c r="CEH9" s="36"/>
      <c r="CEI9" s="36"/>
      <c r="CEJ9" s="41"/>
      <c r="CEK9" s="39"/>
      <c r="CEL9" s="40"/>
      <c r="CEM9" s="36"/>
      <c r="CEN9" s="36"/>
      <c r="CEO9" s="36"/>
      <c r="CEP9" s="36"/>
      <c r="CEQ9" s="36"/>
      <c r="CER9" s="41"/>
      <c r="CES9" s="39"/>
      <c r="CET9" s="40"/>
      <c r="CEU9" s="36"/>
      <c r="CEV9" s="36"/>
      <c r="CEW9" s="36"/>
      <c r="CEX9" s="36"/>
      <c r="CEY9" s="36"/>
      <c r="CEZ9" s="41"/>
      <c r="CFA9" s="39"/>
      <c r="CFB9" s="40"/>
      <c r="CFC9" s="36"/>
      <c r="CFD9" s="36"/>
      <c r="CFE9" s="36"/>
      <c r="CFF9" s="36"/>
      <c r="CFG9" s="36"/>
      <c r="CFH9" s="41"/>
      <c r="CFI9" s="39"/>
      <c r="CFJ9" s="40"/>
      <c r="CFK9" s="36"/>
      <c r="CFL9" s="36"/>
      <c r="CFM9" s="36"/>
      <c r="CFN9" s="36"/>
      <c r="CFO9" s="36"/>
      <c r="CFP9" s="41"/>
      <c r="CFQ9" s="39"/>
      <c r="CFR9" s="40"/>
      <c r="CFS9" s="36"/>
      <c r="CFT9" s="36"/>
      <c r="CFU9" s="36"/>
      <c r="CFV9" s="36"/>
      <c r="CFW9" s="36"/>
      <c r="CFX9" s="41"/>
      <c r="CFY9" s="39"/>
      <c r="CFZ9" s="40"/>
      <c r="CGA9" s="36"/>
      <c r="CGB9" s="36"/>
      <c r="CGC9" s="36"/>
      <c r="CGD9" s="36"/>
      <c r="CGE9" s="36"/>
      <c r="CGF9" s="41"/>
      <c r="CGG9" s="39"/>
      <c r="CGH9" s="40"/>
      <c r="CGI9" s="36"/>
      <c r="CGJ9" s="36"/>
      <c r="CGK9" s="36"/>
      <c r="CGL9" s="36"/>
      <c r="CGM9" s="36"/>
      <c r="CGN9" s="41"/>
      <c r="CGO9" s="39"/>
      <c r="CGP9" s="40"/>
      <c r="CGQ9" s="36"/>
      <c r="CGR9" s="36"/>
      <c r="CGS9" s="36"/>
      <c r="CGT9" s="36"/>
      <c r="CGU9" s="36"/>
      <c r="CGV9" s="41"/>
      <c r="CGW9" s="39"/>
      <c r="CGX9" s="40"/>
      <c r="CGY9" s="36"/>
      <c r="CGZ9" s="36"/>
      <c r="CHA9" s="36"/>
      <c r="CHB9" s="36"/>
      <c r="CHC9" s="36"/>
      <c r="CHD9" s="41"/>
      <c r="CHE9" s="39"/>
      <c r="CHF9" s="40"/>
      <c r="CHG9" s="36"/>
      <c r="CHH9" s="36"/>
      <c r="CHI9" s="36"/>
      <c r="CHJ9" s="36"/>
      <c r="CHK9" s="36"/>
      <c r="CHL9" s="41"/>
      <c r="CHM9" s="39"/>
      <c r="CHN9" s="40"/>
      <c r="CHO9" s="36"/>
      <c r="CHP9" s="36"/>
      <c r="CHQ9" s="36"/>
      <c r="CHR9" s="36"/>
      <c r="CHS9" s="36"/>
      <c r="CHT9" s="41"/>
      <c r="CHU9" s="39"/>
      <c r="CHV9" s="40"/>
      <c r="CHW9" s="36"/>
      <c r="CHX9" s="36"/>
      <c r="CHY9" s="36"/>
      <c r="CHZ9" s="36"/>
      <c r="CIA9" s="36"/>
      <c r="CIB9" s="41"/>
      <c r="CIC9" s="39"/>
      <c r="CID9" s="40"/>
      <c r="CIE9" s="36"/>
      <c r="CIF9" s="36"/>
      <c r="CIG9" s="36"/>
      <c r="CIH9" s="36"/>
      <c r="CII9" s="36"/>
      <c r="CIJ9" s="41"/>
      <c r="CIK9" s="39"/>
      <c r="CIL9" s="40"/>
      <c r="CIM9" s="36"/>
      <c r="CIN9" s="36"/>
      <c r="CIO9" s="36"/>
      <c r="CIP9" s="36"/>
      <c r="CIQ9" s="36"/>
      <c r="CIR9" s="41"/>
      <c r="CIS9" s="39"/>
      <c r="CIT9" s="40"/>
      <c r="CIU9" s="36"/>
      <c r="CIV9" s="36"/>
      <c r="CIW9" s="36"/>
      <c r="CIX9" s="36"/>
      <c r="CIY9" s="36"/>
      <c r="CIZ9" s="41"/>
      <c r="CJA9" s="39"/>
      <c r="CJB9" s="40"/>
      <c r="CJC9" s="36"/>
      <c r="CJD9" s="36"/>
      <c r="CJE9" s="36"/>
      <c r="CJF9" s="36"/>
      <c r="CJG9" s="36"/>
      <c r="CJH9" s="41"/>
      <c r="CJI9" s="39"/>
      <c r="CJJ9" s="40"/>
      <c r="CJK9" s="36"/>
      <c r="CJL9" s="36"/>
      <c r="CJM9" s="36"/>
      <c r="CJN9" s="36"/>
      <c r="CJO9" s="36"/>
      <c r="CJP9" s="41"/>
      <c r="CJQ9" s="39"/>
      <c r="CJR9" s="40"/>
      <c r="CJS9" s="36"/>
      <c r="CJT9" s="36"/>
      <c r="CJU9" s="36"/>
      <c r="CJV9" s="36"/>
      <c r="CJW9" s="36"/>
      <c r="CJX9" s="41"/>
      <c r="CJY9" s="39"/>
      <c r="CJZ9" s="40"/>
      <c r="CKA9" s="36"/>
      <c r="CKB9" s="36"/>
      <c r="CKC9" s="36"/>
      <c r="CKD9" s="36"/>
      <c r="CKE9" s="36"/>
      <c r="CKF9" s="41"/>
      <c r="CKG9" s="39"/>
      <c r="CKH9" s="40"/>
      <c r="CKI9" s="36"/>
      <c r="CKJ9" s="36"/>
      <c r="CKK9" s="36"/>
      <c r="CKL9" s="36"/>
      <c r="CKM9" s="36"/>
      <c r="CKN9" s="41"/>
      <c r="CKO9" s="39"/>
      <c r="CKP9" s="40"/>
      <c r="CKQ9" s="36"/>
      <c r="CKR9" s="36"/>
      <c r="CKS9" s="36"/>
      <c r="CKT9" s="36"/>
      <c r="CKU9" s="36"/>
      <c r="CKV9" s="41"/>
      <c r="CKW9" s="39"/>
      <c r="CKX9" s="40"/>
      <c r="CKY9" s="36"/>
      <c r="CKZ9" s="36"/>
      <c r="CLA9" s="36"/>
      <c r="CLB9" s="36"/>
      <c r="CLC9" s="36"/>
      <c r="CLD9" s="41"/>
      <c r="CLE9" s="39"/>
      <c r="CLF9" s="40"/>
      <c r="CLG9" s="36"/>
      <c r="CLH9" s="36"/>
      <c r="CLI9" s="36"/>
      <c r="CLJ9" s="36"/>
      <c r="CLK9" s="36"/>
      <c r="CLL9" s="41"/>
      <c r="CLM9" s="39"/>
      <c r="CLN9" s="40"/>
      <c r="CLO9" s="36"/>
      <c r="CLP9" s="36"/>
      <c r="CLQ9" s="36"/>
      <c r="CLR9" s="36"/>
      <c r="CLS9" s="36"/>
      <c r="CLT9" s="41"/>
      <c r="CLU9" s="39"/>
      <c r="CLV9" s="40"/>
      <c r="CLW9" s="36"/>
      <c r="CLX9" s="36"/>
      <c r="CLY9" s="36"/>
      <c r="CLZ9" s="36"/>
      <c r="CMA9" s="36"/>
      <c r="CMB9" s="41"/>
      <c r="CMC9" s="39"/>
      <c r="CMD9" s="40"/>
      <c r="CME9" s="36"/>
      <c r="CMF9" s="36"/>
      <c r="CMG9" s="36"/>
      <c r="CMH9" s="36"/>
      <c r="CMI9" s="36"/>
      <c r="CMJ9" s="41"/>
      <c r="CMK9" s="39"/>
      <c r="CML9" s="40"/>
      <c r="CMM9" s="36"/>
      <c r="CMN9" s="36"/>
      <c r="CMO9" s="36"/>
      <c r="CMP9" s="36"/>
      <c r="CMQ9" s="36"/>
      <c r="CMR9" s="41"/>
      <c r="CMS9" s="39"/>
      <c r="CMT9" s="40"/>
      <c r="CMU9" s="36"/>
      <c r="CMV9" s="36"/>
      <c r="CMW9" s="36"/>
      <c r="CMX9" s="36"/>
      <c r="CMY9" s="36"/>
      <c r="CMZ9" s="41"/>
      <c r="CNA9" s="39"/>
      <c r="CNB9" s="40"/>
      <c r="CNC9" s="36"/>
      <c r="CND9" s="36"/>
      <c r="CNE9" s="36"/>
      <c r="CNF9" s="36"/>
      <c r="CNG9" s="36"/>
      <c r="CNH9" s="41"/>
      <c r="CNI9" s="39"/>
      <c r="CNJ9" s="40"/>
      <c r="CNK9" s="36"/>
      <c r="CNL9" s="36"/>
      <c r="CNM9" s="36"/>
      <c r="CNN9" s="36"/>
      <c r="CNO9" s="36"/>
      <c r="CNP9" s="41"/>
      <c r="CNQ9" s="39"/>
      <c r="CNR9" s="40"/>
      <c r="CNS9" s="36"/>
      <c r="CNT9" s="36"/>
      <c r="CNU9" s="36"/>
      <c r="CNV9" s="36"/>
      <c r="CNW9" s="36"/>
      <c r="CNX9" s="41"/>
      <c r="CNY9" s="39"/>
      <c r="CNZ9" s="40"/>
      <c r="COA9" s="36"/>
      <c r="COB9" s="36"/>
      <c r="COC9" s="36"/>
      <c r="COD9" s="36"/>
      <c r="COE9" s="36"/>
      <c r="COF9" s="41"/>
      <c r="COG9" s="39"/>
      <c r="COH9" s="40"/>
      <c r="COI9" s="36"/>
      <c r="COJ9" s="36"/>
      <c r="COK9" s="36"/>
      <c r="COL9" s="36"/>
      <c r="COM9" s="36"/>
      <c r="CON9" s="41"/>
      <c r="COO9" s="39"/>
      <c r="COP9" s="40"/>
      <c r="COQ9" s="36"/>
      <c r="COR9" s="36"/>
      <c r="COS9" s="36"/>
      <c r="COT9" s="36"/>
      <c r="COU9" s="36"/>
      <c r="COV9" s="41"/>
      <c r="COW9" s="39"/>
      <c r="COX9" s="40"/>
      <c r="COY9" s="36"/>
      <c r="COZ9" s="36"/>
      <c r="CPA9" s="36"/>
      <c r="CPB9" s="36"/>
      <c r="CPC9" s="36"/>
      <c r="CPD9" s="41"/>
      <c r="CPE9" s="39"/>
      <c r="CPF9" s="40"/>
      <c r="CPG9" s="36"/>
      <c r="CPH9" s="36"/>
      <c r="CPI9" s="36"/>
      <c r="CPJ9" s="36"/>
      <c r="CPK9" s="36"/>
      <c r="CPL9" s="41"/>
      <c r="CPM9" s="39"/>
      <c r="CPN9" s="40"/>
      <c r="CPO9" s="36"/>
      <c r="CPP9" s="36"/>
      <c r="CPQ9" s="36"/>
      <c r="CPR9" s="36"/>
      <c r="CPS9" s="36"/>
      <c r="CPT9" s="41"/>
      <c r="CPU9" s="39"/>
      <c r="CPV9" s="40"/>
      <c r="CPW9" s="36"/>
      <c r="CPX9" s="36"/>
      <c r="CPY9" s="36"/>
      <c r="CPZ9" s="36"/>
      <c r="CQA9" s="36"/>
      <c r="CQB9" s="41"/>
      <c r="CQC9" s="39"/>
      <c r="CQD9" s="40"/>
      <c r="CQE9" s="36"/>
      <c r="CQF9" s="36"/>
      <c r="CQG9" s="36"/>
      <c r="CQH9" s="36"/>
      <c r="CQI9" s="36"/>
      <c r="CQJ9" s="41"/>
      <c r="CQK9" s="39"/>
      <c r="CQL9" s="40"/>
      <c r="CQM9" s="36"/>
      <c r="CQN9" s="36"/>
      <c r="CQO9" s="36"/>
      <c r="CQP9" s="36"/>
      <c r="CQQ9" s="36"/>
      <c r="CQR9" s="41"/>
      <c r="CQS9" s="39"/>
      <c r="CQT9" s="40"/>
      <c r="CQU9" s="36"/>
      <c r="CQV9" s="36"/>
      <c r="CQW9" s="36"/>
      <c r="CQX9" s="36"/>
      <c r="CQY9" s="36"/>
      <c r="CQZ9" s="41"/>
      <c r="CRA9" s="39"/>
      <c r="CRB9" s="40"/>
      <c r="CRC9" s="36"/>
      <c r="CRD9" s="36"/>
      <c r="CRE9" s="36"/>
      <c r="CRF9" s="36"/>
      <c r="CRG9" s="36"/>
      <c r="CRH9" s="41"/>
      <c r="CRI9" s="39"/>
      <c r="CRJ9" s="40"/>
      <c r="CRK9" s="36"/>
      <c r="CRL9" s="36"/>
      <c r="CRM9" s="36"/>
      <c r="CRN9" s="36"/>
      <c r="CRO9" s="36"/>
      <c r="CRP9" s="41"/>
      <c r="CRQ9" s="39"/>
      <c r="CRR9" s="40"/>
      <c r="CRS9" s="36"/>
      <c r="CRT9" s="36"/>
      <c r="CRU9" s="36"/>
      <c r="CRV9" s="36"/>
      <c r="CRW9" s="36"/>
      <c r="CRX9" s="41"/>
      <c r="CRY9" s="39"/>
      <c r="CRZ9" s="40"/>
      <c r="CSA9" s="36"/>
      <c r="CSB9" s="36"/>
      <c r="CSC9" s="36"/>
      <c r="CSD9" s="36"/>
      <c r="CSE9" s="36"/>
      <c r="CSF9" s="41"/>
      <c r="CSG9" s="39"/>
      <c r="CSH9" s="40"/>
      <c r="CSI9" s="36"/>
      <c r="CSJ9" s="36"/>
      <c r="CSK9" s="36"/>
      <c r="CSL9" s="36"/>
      <c r="CSM9" s="36"/>
      <c r="CSN9" s="41"/>
      <c r="CSO9" s="39"/>
      <c r="CSP9" s="40"/>
      <c r="CSQ9" s="36"/>
      <c r="CSR9" s="36"/>
      <c r="CSS9" s="36"/>
      <c r="CST9" s="36"/>
      <c r="CSU9" s="36"/>
      <c r="CSV9" s="41"/>
      <c r="CSW9" s="39"/>
      <c r="CSX9" s="40"/>
      <c r="CSY9" s="36"/>
      <c r="CSZ9" s="36"/>
      <c r="CTA9" s="36"/>
      <c r="CTB9" s="36"/>
      <c r="CTC9" s="36"/>
      <c r="CTD9" s="41"/>
      <c r="CTE9" s="39"/>
      <c r="CTF9" s="40"/>
      <c r="CTG9" s="36"/>
      <c r="CTH9" s="36"/>
      <c r="CTI9" s="36"/>
      <c r="CTJ9" s="36"/>
      <c r="CTK9" s="36"/>
      <c r="CTL9" s="41"/>
      <c r="CTM9" s="39"/>
      <c r="CTN9" s="40"/>
      <c r="CTO9" s="36"/>
      <c r="CTP9" s="36"/>
      <c r="CTQ9" s="36"/>
      <c r="CTR9" s="36"/>
      <c r="CTS9" s="36"/>
      <c r="CTT9" s="41"/>
      <c r="CTU9" s="39"/>
      <c r="CTV9" s="40"/>
      <c r="CTW9" s="36"/>
      <c r="CTX9" s="36"/>
      <c r="CTY9" s="36"/>
      <c r="CTZ9" s="36"/>
      <c r="CUA9" s="36"/>
      <c r="CUB9" s="41"/>
      <c r="CUC9" s="39"/>
      <c r="CUD9" s="40"/>
      <c r="CUE9" s="36"/>
      <c r="CUF9" s="36"/>
      <c r="CUG9" s="36"/>
      <c r="CUH9" s="36"/>
      <c r="CUI9" s="36"/>
      <c r="CUJ9" s="41"/>
      <c r="CUK9" s="39"/>
      <c r="CUL9" s="40"/>
      <c r="CUM9" s="36"/>
      <c r="CUN9" s="36"/>
      <c r="CUO9" s="36"/>
      <c r="CUP9" s="36"/>
      <c r="CUQ9" s="36"/>
      <c r="CUR9" s="41"/>
      <c r="CUS9" s="39"/>
      <c r="CUT9" s="40"/>
      <c r="CUU9" s="36"/>
      <c r="CUV9" s="36"/>
      <c r="CUW9" s="36"/>
      <c r="CUX9" s="36"/>
      <c r="CUY9" s="36"/>
      <c r="CUZ9" s="41"/>
      <c r="CVA9" s="39"/>
      <c r="CVB9" s="40"/>
      <c r="CVC9" s="36"/>
      <c r="CVD9" s="36"/>
      <c r="CVE9" s="36"/>
      <c r="CVF9" s="36"/>
      <c r="CVG9" s="36"/>
      <c r="CVH9" s="41"/>
      <c r="CVI9" s="39"/>
      <c r="CVJ9" s="40"/>
      <c r="CVK9" s="36"/>
      <c r="CVL9" s="36"/>
      <c r="CVM9" s="36"/>
      <c r="CVN9" s="36"/>
      <c r="CVO9" s="36"/>
      <c r="CVP9" s="41"/>
      <c r="CVQ9" s="39"/>
      <c r="CVR9" s="40"/>
      <c r="CVS9" s="36"/>
      <c r="CVT9" s="36"/>
      <c r="CVU9" s="36"/>
      <c r="CVV9" s="36"/>
      <c r="CVW9" s="36"/>
      <c r="CVX9" s="41"/>
      <c r="CVY9" s="39"/>
      <c r="CVZ9" s="40"/>
      <c r="CWA9" s="36"/>
      <c r="CWB9" s="36"/>
      <c r="CWC9" s="36"/>
      <c r="CWD9" s="36"/>
      <c r="CWE9" s="36"/>
      <c r="CWF9" s="41"/>
      <c r="CWG9" s="39"/>
      <c r="CWH9" s="40"/>
      <c r="CWI9" s="36"/>
      <c r="CWJ9" s="36"/>
      <c r="CWK9" s="36"/>
      <c r="CWL9" s="36"/>
      <c r="CWM9" s="36"/>
      <c r="CWN9" s="41"/>
      <c r="CWO9" s="39"/>
      <c r="CWP9" s="40"/>
      <c r="CWQ9" s="36"/>
      <c r="CWR9" s="36"/>
      <c r="CWS9" s="36"/>
      <c r="CWT9" s="36"/>
      <c r="CWU9" s="36"/>
      <c r="CWV9" s="41"/>
      <c r="CWW9" s="39"/>
      <c r="CWX9" s="40"/>
      <c r="CWY9" s="36"/>
      <c r="CWZ9" s="36"/>
      <c r="CXA9" s="36"/>
      <c r="CXB9" s="36"/>
      <c r="CXC9" s="36"/>
      <c r="CXD9" s="41"/>
      <c r="CXE9" s="39"/>
      <c r="CXF9" s="40"/>
      <c r="CXG9" s="36"/>
      <c r="CXH9" s="36"/>
      <c r="CXI9" s="36"/>
      <c r="CXJ9" s="36"/>
      <c r="CXK9" s="36"/>
      <c r="CXL9" s="41"/>
      <c r="CXM9" s="39"/>
      <c r="CXN9" s="40"/>
      <c r="CXO9" s="36"/>
      <c r="CXP9" s="36"/>
      <c r="CXQ9" s="36"/>
      <c r="CXR9" s="36"/>
      <c r="CXS9" s="36"/>
      <c r="CXT9" s="41"/>
      <c r="CXU9" s="39"/>
      <c r="CXV9" s="40"/>
      <c r="CXW9" s="36"/>
      <c r="CXX9" s="36"/>
      <c r="CXY9" s="36"/>
      <c r="CXZ9" s="36"/>
      <c r="CYA9" s="36"/>
      <c r="CYB9" s="41"/>
      <c r="CYC9" s="39"/>
      <c r="CYD9" s="40"/>
      <c r="CYE9" s="36"/>
      <c r="CYF9" s="36"/>
      <c r="CYG9" s="36"/>
      <c r="CYH9" s="36"/>
      <c r="CYI9" s="36"/>
      <c r="CYJ9" s="41"/>
      <c r="CYK9" s="39"/>
      <c r="CYL9" s="40"/>
      <c r="CYM9" s="36"/>
      <c r="CYN9" s="36"/>
      <c r="CYO9" s="36"/>
      <c r="CYP9" s="36"/>
      <c r="CYQ9" s="36"/>
      <c r="CYR9" s="41"/>
      <c r="CYS9" s="39"/>
      <c r="CYT9" s="40"/>
      <c r="CYU9" s="36"/>
      <c r="CYV9" s="36"/>
      <c r="CYW9" s="36"/>
      <c r="CYX9" s="36"/>
      <c r="CYY9" s="36"/>
      <c r="CYZ9" s="41"/>
      <c r="CZA9" s="39"/>
      <c r="CZB9" s="40"/>
      <c r="CZC9" s="36"/>
      <c r="CZD9" s="36"/>
      <c r="CZE9" s="36"/>
      <c r="CZF9" s="36"/>
      <c r="CZG9" s="36"/>
      <c r="CZH9" s="41"/>
      <c r="CZI9" s="39"/>
      <c r="CZJ9" s="40"/>
      <c r="CZK9" s="36"/>
      <c r="CZL9" s="36"/>
      <c r="CZM9" s="36"/>
      <c r="CZN9" s="36"/>
      <c r="CZO9" s="36"/>
      <c r="CZP9" s="41"/>
      <c r="CZQ9" s="39"/>
      <c r="CZR9" s="40"/>
      <c r="CZS9" s="36"/>
      <c r="CZT9" s="36"/>
      <c r="CZU9" s="36"/>
      <c r="CZV9" s="36"/>
      <c r="CZW9" s="36"/>
      <c r="CZX9" s="41"/>
      <c r="CZY9" s="39"/>
      <c r="CZZ9" s="40"/>
      <c r="DAA9" s="36"/>
      <c r="DAB9" s="36"/>
      <c r="DAC9" s="36"/>
      <c r="DAD9" s="36"/>
      <c r="DAE9" s="36"/>
      <c r="DAF9" s="41"/>
      <c r="DAG9" s="39"/>
      <c r="DAH9" s="40"/>
      <c r="DAI9" s="36"/>
      <c r="DAJ9" s="36"/>
      <c r="DAK9" s="36"/>
      <c r="DAL9" s="36"/>
      <c r="DAM9" s="36"/>
      <c r="DAN9" s="41"/>
      <c r="DAO9" s="39"/>
      <c r="DAP9" s="40"/>
      <c r="DAQ9" s="36"/>
      <c r="DAR9" s="36"/>
      <c r="DAS9" s="36"/>
      <c r="DAT9" s="36"/>
      <c r="DAU9" s="36"/>
      <c r="DAV9" s="41"/>
      <c r="DAW9" s="39"/>
      <c r="DAX9" s="40"/>
      <c r="DAY9" s="36"/>
      <c r="DAZ9" s="36"/>
      <c r="DBA9" s="36"/>
      <c r="DBB9" s="36"/>
      <c r="DBC9" s="36"/>
      <c r="DBD9" s="41"/>
      <c r="DBE9" s="39"/>
      <c r="DBF9" s="40"/>
      <c r="DBG9" s="36"/>
      <c r="DBH9" s="36"/>
      <c r="DBI9" s="36"/>
      <c r="DBJ9" s="36"/>
      <c r="DBK9" s="36"/>
      <c r="DBL9" s="41"/>
      <c r="DBM9" s="39"/>
      <c r="DBN9" s="40"/>
      <c r="DBO9" s="36"/>
      <c r="DBP9" s="36"/>
      <c r="DBQ9" s="36"/>
      <c r="DBR9" s="36"/>
      <c r="DBS9" s="36"/>
      <c r="DBT9" s="41"/>
      <c r="DBU9" s="39"/>
      <c r="DBV9" s="40"/>
      <c r="DBW9" s="36"/>
      <c r="DBX9" s="36"/>
      <c r="DBY9" s="36"/>
      <c r="DBZ9" s="36"/>
      <c r="DCA9" s="36"/>
      <c r="DCB9" s="41"/>
      <c r="DCC9" s="39"/>
      <c r="DCD9" s="40"/>
      <c r="DCE9" s="36"/>
      <c r="DCF9" s="36"/>
      <c r="DCG9" s="36"/>
      <c r="DCH9" s="36"/>
      <c r="DCI9" s="36"/>
      <c r="DCJ9" s="41"/>
      <c r="DCK9" s="39"/>
      <c r="DCL9" s="40"/>
      <c r="DCM9" s="36"/>
      <c r="DCN9" s="36"/>
      <c r="DCO9" s="36"/>
      <c r="DCP9" s="36"/>
      <c r="DCQ9" s="36"/>
      <c r="DCR9" s="41"/>
      <c r="DCS9" s="39"/>
      <c r="DCT9" s="40"/>
      <c r="DCU9" s="36"/>
      <c r="DCV9" s="36"/>
      <c r="DCW9" s="36"/>
      <c r="DCX9" s="36"/>
      <c r="DCY9" s="36"/>
      <c r="DCZ9" s="41"/>
      <c r="DDA9" s="39"/>
      <c r="DDB9" s="40"/>
      <c r="DDC9" s="36"/>
      <c r="DDD9" s="36"/>
      <c r="DDE9" s="36"/>
      <c r="DDF9" s="36"/>
      <c r="DDG9" s="36"/>
      <c r="DDH9" s="41"/>
      <c r="DDI9" s="39"/>
      <c r="DDJ9" s="40"/>
      <c r="DDK9" s="36"/>
      <c r="DDL9" s="36"/>
      <c r="DDM9" s="36"/>
      <c r="DDN9" s="36"/>
      <c r="DDO9" s="36"/>
      <c r="DDP9" s="41"/>
      <c r="DDQ9" s="39"/>
      <c r="DDR9" s="40"/>
      <c r="DDS9" s="36"/>
      <c r="DDT9" s="36"/>
      <c r="DDU9" s="36"/>
      <c r="DDV9" s="36"/>
      <c r="DDW9" s="36"/>
      <c r="DDX9" s="41"/>
      <c r="DDY9" s="39"/>
      <c r="DDZ9" s="40"/>
      <c r="DEA9" s="36"/>
      <c r="DEB9" s="36"/>
      <c r="DEC9" s="36"/>
      <c r="DED9" s="36"/>
      <c r="DEE9" s="36"/>
      <c r="DEF9" s="41"/>
      <c r="DEG9" s="39"/>
      <c r="DEH9" s="40"/>
      <c r="DEI9" s="36"/>
      <c r="DEJ9" s="36"/>
      <c r="DEK9" s="36"/>
      <c r="DEL9" s="36"/>
      <c r="DEM9" s="36"/>
      <c r="DEN9" s="41"/>
      <c r="DEO9" s="39"/>
      <c r="DEP9" s="40"/>
      <c r="DEQ9" s="36"/>
      <c r="DER9" s="36"/>
      <c r="DES9" s="36"/>
      <c r="DET9" s="36"/>
      <c r="DEU9" s="36"/>
      <c r="DEV9" s="41"/>
      <c r="DEW9" s="39"/>
      <c r="DEX9" s="40"/>
      <c r="DEY9" s="36"/>
      <c r="DEZ9" s="36"/>
      <c r="DFA9" s="36"/>
      <c r="DFB9" s="36"/>
      <c r="DFC9" s="36"/>
      <c r="DFD9" s="41"/>
      <c r="DFE9" s="39"/>
      <c r="DFF9" s="40"/>
      <c r="DFG9" s="36"/>
      <c r="DFH9" s="36"/>
      <c r="DFI9" s="36"/>
      <c r="DFJ9" s="36"/>
      <c r="DFK9" s="36"/>
      <c r="DFL9" s="41"/>
      <c r="DFM9" s="39"/>
      <c r="DFN9" s="40"/>
      <c r="DFO9" s="36"/>
      <c r="DFP9" s="36"/>
      <c r="DFQ9" s="36"/>
      <c r="DFR9" s="36"/>
      <c r="DFS9" s="36"/>
      <c r="DFT9" s="41"/>
      <c r="DFU9" s="39"/>
      <c r="DFV9" s="40"/>
      <c r="DFW9" s="36"/>
      <c r="DFX9" s="36"/>
      <c r="DFY9" s="36"/>
      <c r="DFZ9" s="36"/>
      <c r="DGA9" s="36"/>
      <c r="DGB9" s="41"/>
      <c r="DGC9" s="39"/>
      <c r="DGD9" s="40"/>
      <c r="DGE9" s="36"/>
      <c r="DGF9" s="36"/>
      <c r="DGG9" s="36"/>
      <c r="DGH9" s="36"/>
      <c r="DGI9" s="36"/>
      <c r="DGJ9" s="41"/>
      <c r="DGK9" s="39"/>
      <c r="DGL9" s="40"/>
      <c r="DGM9" s="36"/>
      <c r="DGN9" s="36"/>
      <c r="DGO9" s="36"/>
      <c r="DGP9" s="36"/>
      <c r="DGQ9" s="36"/>
      <c r="DGR9" s="41"/>
      <c r="DGS9" s="39"/>
      <c r="DGT9" s="40"/>
      <c r="DGU9" s="36"/>
      <c r="DGV9" s="36"/>
      <c r="DGW9" s="36"/>
      <c r="DGX9" s="36"/>
      <c r="DGY9" s="36"/>
      <c r="DGZ9" s="41"/>
      <c r="DHA9" s="39"/>
      <c r="DHB9" s="40"/>
      <c r="DHC9" s="36"/>
      <c r="DHD9" s="36"/>
      <c r="DHE9" s="36"/>
      <c r="DHF9" s="36"/>
      <c r="DHG9" s="36"/>
      <c r="DHH9" s="41"/>
      <c r="DHI9" s="39"/>
      <c r="DHJ9" s="40"/>
      <c r="DHK9" s="36"/>
      <c r="DHL9" s="36"/>
      <c r="DHM9" s="36"/>
      <c r="DHN9" s="36"/>
      <c r="DHO9" s="36"/>
      <c r="DHP9" s="41"/>
      <c r="DHQ9" s="39"/>
      <c r="DHR9" s="40"/>
      <c r="DHS9" s="36"/>
      <c r="DHT9" s="36"/>
      <c r="DHU9" s="36"/>
      <c r="DHV9" s="36"/>
      <c r="DHW9" s="36"/>
      <c r="DHX9" s="41"/>
      <c r="DHY9" s="39"/>
      <c r="DHZ9" s="40"/>
      <c r="DIA9" s="36"/>
      <c r="DIB9" s="36"/>
      <c r="DIC9" s="36"/>
      <c r="DID9" s="36"/>
      <c r="DIE9" s="36"/>
      <c r="DIF9" s="41"/>
      <c r="DIG9" s="39"/>
      <c r="DIH9" s="40"/>
      <c r="DII9" s="36"/>
      <c r="DIJ9" s="36"/>
      <c r="DIK9" s="36"/>
      <c r="DIL9" s="36"/>
      <c r="DIM9" s="36"/>
      <c r="DIN9" s="41"/>
      <c r="DIO9" s="39"/>
      <c r="DIP9" s="40"/>
      <c r="DIQ9" s="36"/>
      <c r="DIR9" s="36"/>
      <c r="DIS9" s="36"/>
      <c r="DIT9" s="36"/>
      <c r="DIU9" s="36"/>
      <c r="DIV9" s="41"/>
      <c r="DIW9" s="39"/>
      <c r="DIX9" s="40"/>
      <c r="DIY9" s="36"/>
      <c r="DIZ9" s="36"/>
      <c r="DJA9" s="36"/>
      <c r="DJB9" s="36"/>
      <c r="DJC9" s="36"/>
      <c r="DJD9" s="41"/>
      <c r="DJE9" s="39"/>
      <c r="DJF9" s="40"/>
      <c r="DJG9" s="36"/>
      <c r="DJH9" s="36"/>
      <c r="DJI9" s="36"/>
      <c r="DJJ9" s="36"/>
      <c r="DJK9" s="36"/>
      <c r="DJL9" s="41"/>
      <c r="DJM9" s="39"/>
      <c r="DJN9" s="40"/>
      <c r="DJO9" s="36"/>
      <c r="DJP9" s="36"/>
      <c r="DJQ9" s="36"/>
      <c r="DJR9" s="36"/>
      <c r="DJS9" s="36"/>
      <c r="DJT9" s="41"/>
      <c r="DJU9" s="39"/>
      <c r="DJV9" s="40"/>
      <c r="DJW9" s="36"/>
      <c r="DJX9" s="36"/>
      <c r="DJY9" s="36"/>
      <c r="DJZ9" s="36"/>
      <c r="DKA9" s="36"/>
      <c r="DKB9" s="41"/>
      <c r="DKC9" s="39"/>
      <c r="DKD9" s="40"/>
      <c r="DKE9" s="36"/>
      <c r="DKF9" s="36"/>
      <c r="DKG9" s="36"/>
      <c r="DKH9" s="36"/>
      <c r="DKI9" s="36"/>
      <c r="DKJ9" s="41"/>
      <c r="DKK9" s="39"/>
      <c r="DKL9" s="40"/>
      <c r="DKM9" s="36"/>
      <c r="DKN9" s="36"/>
      <c r="DKO9" s="36"/>
      <c r="DKP9" s="36"/>
      <c r="DKQ9" s="36"/>
      <c r="DKR9" s="41"/>
      <c r="DKS9" s="39"/>
      <c r="DKT9" s="40"/>
      <c r="DKU9" s="36"/>
      <c r="DKV9" s="36"/>
      <c r="DKW9" s="36"/>
      <c r="DKX9" s="36"/>
      <c r="DKY9" s="36"/>
      <c r="DKZ9" s="41"/>
      <c r="DLA9" s="39"/>
      <c r="DLB9" s="40"/>
      <c r="DLC9" s="36"/>
      <c r="DLD9" s="36"/>
      <c r="DLE9" s="36"/>
      <c r="DLF9" s="36"/>
      <c r="DLG9" s="36"/>
      <c r="DLH9" s="41"/>
      <c r="DLI9" s="39"/>
      <c r="DLJ9" s="40"/>
      <c r="DLK9" s="36"/>
      <c r="DLL9" s="36"/>
      <c r="DLM9" s="36"/>
      <c r="DLN9" s="36"/>
      <c r="DLO9" s="36"/>
      <c r="DLP9" s="41"/>
      <c r="DLQ9" s="39"/>
      <c r="DLR9" s="40"/>
      <c r="DLS9" s="36"/>
      <c r="DLT9" s="36"/>
      <c r="DLU9" s="36"/>
      <c r="DLV9" s="36"/>
      <c r="DLW9" s="36"/>
      <c r="DLX9" s="41"/>
      <c r="DLY9" s="39"/>
      <c r="DLZ9" s="40"/>
      <c r="DMA9" s="36"/>
      <c r="DMB9" s="36"/>
      <c r="DMC9" s="36"/>
      <c r="DMD9" s="36"/>
      <c r="DME9" s="36"/>
      <c r="DMF9" s="41"/>
      <c r="DMG9" s="39"/>
      <c r="DMH9" s="40"/>
      <c r="DMI9" s="36"/>
      <c r="DMJ9" s="36"/>
      <c r="DMK9" s="36"/>
      <c r="DML9" s="36"/>
      <c r="DMM9" s="36"/>
      <c r="DMN9" s="41"/>
      <c r="DMO9" s="39"/>
      <c r="DMP9" s="40"/>
      <c r="DMQ9" s="36"/>
      <c r="DMR9" s="36"/>
      <c r="DMS9" s="36"/>
      <c r="DMT9" s="36"/>
      <c r="DMU9" s="36"/>
      <c r="DMV9" s="41"/>
      <c r="DMW9" s="39"/>
      <c r="DMX9" s="40"/>
      <c r="DMY9" s="36"/>
      <c r="DMZ9" s="36"/>
      <c r="DNA9" s="36"/>
      <c r="DNB9" s="36"/>
      <c r="DNC9" s="36"/>
      <c r="DND9" s="41"/>
      <c r="DNE9" s="39"/>
      <c r="DNF9" s="40"/>
      <c r="DNG9" s="36"/>
      <c r="DNH9" s="36"/>
      <c r="DNI9" s="36"/>
      <c r="DNJ9" s="36"/>
      <c r="DNK9" s="36"/>
      <c r="DNL9" s="41"/>
      <c r="DNM9" s="39"/>
      <c r="DNN9" s="40"/>
      <c r="DNO9" s="36"/>
      <c r="DNP9" s="36"/>
      <c r="DNQ9" s="36"/>
      <c r="DNR9" s="36"/>
      <c r="DNS9" s="36"/>
      <c r="DNT9" s="41"/>
      <c r="DNU9" s="39"/>
      <c r="DNV9" s="40"/>
      <c r="DNW9" s="36"/>
      <c r="DNX9" s="36"/>
      <c r="DNY9" s="36"/>
      <c r="DNZ9" s="36"/>
      <c r="DOA9" s="36"/>
      <c r="DOB9" s="41"/>
      <c r="DOC9" s="39"/>
      <c r="DOD9" s="40"/>
      <c r="DOE9" s="36"/>
      <c r="DOF9" s="36"/>
      <c r="DOG9" s="36"/>
      <c r="DOH9" s="36"/>
      <c r="DOI9" s="36"/>
      <c r="DOJ9" s="41"/>
      <c r="DOK9" s="39"/>
      <c r="DOL9" s="40"/>
      <c r="DOM9" s="36"/>
      <c r="DON9" s="36"/>
      <c r="DOO9" s="36"/>
      <c r="DOP9" s="36"/>
      <c r="DOQ9" s="36"/>
      <c r="DOR9" s="41"/>
      <c r="DOS9" s="39"/>
      <c r="DOT9" s="40"/>
      <c r="DOU9" s="36"/>
      <c r="DOV9" s="36"/>
      <c r="DOW9" s="36"/>
      <c r="DOX9" s="36"/>
      <c r="DOY9" s="36"/>
      <c r="DOZ9" s="41"/>
      <c r="DPA9" s="39"/>
      <c r="DPB9" s="40"/>
      <c r="DPC9" s="36"/>
      <c r="DPD9" s="36"/>
      <c r="DPE9" s="36"/>
      <c r="DPF9" s="36"/>
      <c r="DPG9" s="36"/>
      <c r="DPH9" s="41"/>
      <c r="DPI9" s="39"/>
      <c r="DPJ9" s="40"/>
      <c r="DPK9" s="36"/>
      <c r="DPL9" s="36"/>
      <c r="DPM9" s="36"/>
      <c r="DPN9" s="36"/>
      <c r="DPO9" s="36"/>
      <c r="DPP9" s="41"/>
      <c r="DPQ9" s="39"/>
      <c r="DPR9" s="40"/>
      <c r="DPS9" s="36"/>
      <c r="DPT9" s="36"/>
      <c r="DPU9" s="36"/>
      <c r="DPV9" s="36"/>
      <c r="DPW9" s="36"/>
      <c r="DPX9" s="41"/>
      <c r="DPY9" s="39"/>
      <c r="DPZ9" s="40"/>
      <c r="DQA9" s="36"/>
      <c r="DQB9" s="36"/>
      <c r="DQC9" s="36"/>
      <c r="DQD9" s="36"/>
      <c r="DQE9" s="36"/>
      <c r="DQF9" s="41"/>
      <c r="DQG9" s="39"/>
      <c r="DQH9" s="40"/>
      <c r="DQI9" s="36"/>
      <c r="DQJ9" s="36"/>
      <c r="DQK9" s="36"/>
      <c r="DQL9" s="36"/>
      <c r="DQM9" s="36"/>
      <c r="DQN9" s="41"/>
      <c r="DQO9" s="39"/>
      <c r="DQP9" s="40"/>
      <c r="DQQ9" s="36"/>
      <c r="DQR9" s="36"/>
      <c r="DQS9" s="36"/>
      <c r="DQT9" s="36"/>
      <c r="DQU9" s="36"/>
      <c r="DQV9" s="41"/>
      <c r="DQW9" s="39"/>
      <c r="DQX9" s="40"/>
      <c r="DQY9" s="36"/>
      <c r="DQZ9" s="36"/>
      <c r="DRA9" s="36"/>
      <c r="DRB9" s="36"/>
      <c r="DRC9" s="36"/>
      <c r="DRD9" s="41"/>
      <c r="DRE9" s="39"/>
      <c r="DRF9" s="40"/>
      <c r="DRG9" s="36"/>
      <c r="DRH9" s="36"/>
      <c r="DRI9" s="36"/>
      <c r="DRJ9" s="36"/>
      <c r="DRK9" s="36"/>
      <c r="DRL9" s="41"/>
      <c r="DRM9" s="39"/>
      <c r="DRN9" s="40"/>
      <c r="DRO9" s="36"/>
      <c r="DRP9" s="36"/>
      <c r="DRQ9" s="36"/>
      <c r="DRR9" s="36"/>
      <c r="DRS9" s="36"/>
      <c r="DRT9" s="41"/>
      <c r="DRU9" s="39"/>
      <c r="DRV9" s="40"/>
      <c r="DRW9" s="36"/>
      <c r="DRX9" s="36"/>
      <c r="DRY9" s="36"/>
      <c r="DRZ9" s="36"/>
      <c r="DSA9" s="36"/>
      <c r="DSB9" s="41"/>
      <c r="DSC9" s="39"/>
      <c r="DSD9" s="40"/>
      <c r="DSE9" s="36"/>
      <c r="DSF9" s="36"/>
      <c r="DSG9" s="36"/>
      <c r="DSH9" s="36"/>
      <c r="DSI9" s="36"/>
      <c r="DSJ9" s="41"/>
      <c r="DSK9" s="39"/>
      <c r="DSL9" s="40"/>
      <c r="DSM9" s="36"/>
      <c r="DSN9" s="36"/>
      <c r="DSO9" s="36"/>
      <c r="DSP9" s="36"/>
      <c r="DSQ9" s="36"/>
      <c r="DSR9" s="41"/>
      <c r="DSS9" s="39"/>
      <c r="DST9" s="40"/>
      <c r="DSU9" s="36"/>
      <c r="DSV9" s="36"/>
      <c r="DSW9" s="36"/>
      <c r="DSX9" s="36"/>
      <c r="DSY9" s="36"/>
      <c r="DSZ9" s="41"/>
      <c r="DTA9" s="39"/>
      <c r="DTB9" s="40"/>
      <c r="DTC9" s="36"/>
      <c r="DTD9" s="36"/>
      <c r="DTE9" s="36"/>
      <c r="DTF9" s="36"/>
      <c r="DTG9" s="36"/>
      <c r="DTH9" s="41"/>
      <c r="DTI9" s="39"/>
      <c r="DTJ9" s="40"/>
      <c r="DTK9" s="36"/>
      <c r="DTL9" s="36"/>
      <c r="DTM9" s="36"/>
      <c r="DTN9" s="36"/>
      <c r="DTO9" s="36"/>
      <c r="DTP9" s="41"/>
      <c r="DTQ9" s="39"/>
      <c r="DTR9" s="40"/>
      <c r="DTS9" s="36"/>
      <c r="DTT9" s="36"/>
      <c r="DTU9" s="36"/>
      <c r="DTV9" s="36"/>
      <c r="DTW9" s="36"/>
      <c r="DTX9" s="41"/>
      <c r="DTY9" s="39"/>
      <c r="DTZ9" s="40"/>
      <c r="DUA9" s="36"/>
      <c r="DUB9" s="36"/>
      <c r="DUC9" s="36"/>
      <c r="DUD9" s="36"/>
      <c r="DUE9" s="36"/>
      <c r="DUF9" s="41"/>
      <c r="DUG9" s="39"/>
      <c r="DUH9" s="40"/>
      <c r="DUI9" s="36"/>
      <c r="DUJ9" s="36"/>
      <c r="DUK9" s="36"/>
      <c r="DUL9" s="36"/>
      <c r="DUM9" s="36"/>
      <c r="DUN9" s="41"/>
      <c r="DUO9" s="39"/>
      <c r="DUP9" s="40"/>
      <c r="DUQ9" s="36"/>
      <c r="DUR9" s="36"/>
      <c r="DUS9" s="36"/>
      <c r="DUT9" s="36"/>
      <c r="DUU9" s="36"/>
      <c r="DUV9" s="41"/>
      <c r="DUW9" s="39"/>
      <c r="DUX9" s="40"/>
      <c r="DUY9" s="36"/>
      <c r="DUZ9" s="36"/>
      <c r="DVA9" s="36"/>
      <c r="DVB9" s="36"/>
      <c r="DVC9" s="36"/>
      <c r="DVD9" s="41"/>
      <c r="DVE9" s="39"/>
      <c r="DVF9" s="40"/>
      <c r="DVG9" s="36"/>
      <c r="DVH9" s="36"/>
      <c r="DVI9" s="36"/>
      <c r="DVJ9" s="36"/>
      <c r="DVK9" s="36"/>
      <c r="DVL9" s="41"/>
      <c r="DVM9" s="39"/>
      <c r="DVN9" s="40"/>
      <c r="DVO9" s="36"/>
      <c r="DVP9" s="36"/>
      <c r="DVQ9" s="36"/>
      <c r="DVR9" s="36"/>
      <c r="DVS9" s="36"/>
      <c r="DVT9" s="41"/>
      <c r="DVU9" s="39"/>
      <c r="DVV9" s="40"/>
      <c r="DVW9" s="36"/>
      <c r="DVX9" s="36"/>
      <c r="DVY9" s="36"/>
      <c r="DVZ9" s="36"/>
      <c r="DWA9" s="36"/>
      <c r="DWB9" s="41"/>
      <c r="DWC9" s="39"/>
      <c r="DWD9" s="40"/>
      <c r="DWE9" s="36"/>
      <c r="DWF9" s="36"/>
      <c r="DWG9" s="36"/>
      <c r="DWH9" s="36"/>
      <c r="DWI9" s="36"/>
      <c r="DWJ9" s="41"/>
      <c r="DWK9" s="39"/>
      <c r="DWL9" s="40"/>
      <c r="DWM9" s="36"/>
      <c r="DWN9" s="36"/>
      <c r="DWO9" s="36"/>
      <c r="DWP9" s="36"/>
      <c r="DWQ9" s="36"/>
      <c r="DWR9" s="41"/>
      <c r="DWS9" s="39"/>
      <c r="DWT9" s="40"/>
      <c r="DWU9" s="36"/>
      <c r="DWV9" s="36"/>
      <c r="DWW9" s="36"/>
      <c r="DWX9" s="36"/>
      <c r="DWY9" s="36"/>
      <c r="DWZ9" s="41"/>
      <c r="DXA9" s="39"/>
      <c r="DXB9" s="40"/>
      <c r="DXC9" s="36"/>
      <c r="DXD9" s="36"/>
      <c r="DXE9" s="36"/>
      <c r="DXF9" s="36"/>
      <c r="DXG9" s="36"/>
      <c r="DXH9" s="41"/>
      <c r="DXI9" s="39"/>
      <c r="DXJ9" s="40"/>
      <c r="DXK9" s="36"/>
      <c r="DXL9" s="36"/>
      <c r="DXM9" s="36"/>
      <c r="DXN9" s="36"/>
      <c r="DXO9" s="36"/>
      <c r="DXP9" s="41"/>
      <c r="DXQ9" s="39"/>
      <c r="DXR9" s="40"/>
      <c r="DXS9" s="36"/>
      <c r="DXT9" s="36"/>
      <c r="DXU9" s="36"/>
      <c r="DXV9" s="36"/>
      <c r="DXW9" s="36"/>
      <c r="DXX9" s="41"/>
      <c r="DXY9" s="39"/>
      <c r="DXZ9" s="40"/>
      <c r="DYA9" s="36"/>
      <c r="DYB9" s="36"/>
      <c r="DYC9" s="36"/>
      <c r="DYD9" s="36"/>
      <c r="DYE9" s="36"/>
      <c r="DYF9" s="41"/>
      <c r="DYG9" s="39"/>
      <c r="DYH9" s="40"/>
      <c r="DYI9" s="36"/>
      <c r="DYJ9" s="36"/>
      <c r="DYK9" s="36"/>
      <c r="DYL9" s="36"/>
      <c r="DYM9" s="36"/>
      <c r="DYN9" s="41"/>
      <c r="DYO9" s="39"/>
      <c r="DYP9" s="40"/>
      <c r="DYQ9" s="36"/>
      <c r="DYR9" s="36"/>
      <c r="DYS9" s="36"/>
      <c r="DYT9" s="36"/>
      <c r="DYU9" s="36"/>
      <c r="DYV9" s="41"/>
      <c r="DYW9" s="39"/>
      <c r="DYX9" s="40"/>
      <c r="DYY9" s="36"/>
      <c r="DYZ9" s="36"/>
      <c r="DZA9" s="36"/>
      <c r="DZB9" s="36"/>
      <c r="DZC9" s="36"/>
      <c r="DZD9" s="41"/>
      <c r="DZE9" s="39"/>
      <c r="DZF9" s="40"/>
      <c r="DZG9" s="36"/>
      <c r="DZH9" s="36"/>
      <c r="DZI9" s="36"/>
      <c r="DZJ9" s="36"/>
      <c r="DZK9" s="36"/>
      <c r="DZL9" s="41"/>
      <c r="DZM9" s="39"/>
      <c r="DZN9" s="40"/>
      <c r="DZO9" s="36"/>
      <c r="DZP9" s="36"/>
      <c r="DZQ9" s="36"/>
      <c r="DZR9" s="36"/>
      <c r="DZS9" s="36"/>
      <c r="DZT9" s="41"/>
      <c r="DZU9" s="39"/>
      <c r="DZV9" s="40"/>
      <c r="DZW9" s="36"/>
      <c r="DZX9" s="36"/>
      <c r="DZY9" s="36"/>
      <c r="DZZ9" s="36"/>
      <c r="EAA9" s="36"/>
      <c r="EAB9" s="41"/>
      <c r="EAC9" s="39"/>
      <c r="EAD9" s="40"/>
      <c r="EAE9" s="36"/>
      <c r="EAF9" s="36"/>
      <c r="EAG9" s="36"/>
      <c r="EAH9" s="36"/>
      <c r="EAI9" s="36"/>
      <c r="EAJ9" s="41"/>
      <c r="EAK9" s="39"/>
      <c r="EAL9" s="40"/>
      <c r="EAM9" s="36"/>
      <c r="EAN9" s="36"/>
      <c r="EAO9" s="36"/>
      <c r="EAP9" s="36"/>
      <c r="EAQ9" s="36"/>
      <c r="EAR9" s="41"/>
      <c r="EAS9" s="39"/>
      <c r="EAT9" s="40"/>
      <c r="EAU9" s="36"/>
      <c r="EAV9" s="36"/>
      <c r="EAW9" s="36"/>
      <c r="EAX9" s="36"/>
      <c r="EAY9" s="36"/>
      <c r="EAZ9" s="41"/>
      <c r="EBA9" s="39"/>
      <c r="EBB9" s="40"/>
      <c r="EBC9" s="36"/>
      <c r="EBD9" s="36"/>
      <c r="EBE9" s="36"/>
      <c r="EBF9" s="36"/>
      <c r="EBG9" s="36"/>
      <c r="EBH9" s="41"/>
      <c r="EBI9" s="39"/>
      <c r="EBJ9" s="40"/>
      <c r="EBK9" s="36"/>
      <c r="EBL9" s="36"/>
      <c r="EBM9" s="36"/>
      <c r="EBN9" s="36"/>
      <c r="EBO9" s="36"/>
      <c r="EBP9" s="41"/>
      <c r="EBQ9" s="39"/>
      <c r="EBR9" s="40"/>
      <c r="EBS9" s="36"/>
      <c r="EBT9" s="36"/>
      <c r="EBU9" s="36"/>
      <c r="EBV9" s="36"/>
      <c r="EBW9" s="36"/>
      <c r="EBX9" s="41"/>
      <c r="EBY9" s="39"/>
      <c r="EBZ9" s="40"/>
      <c r="ECA9" s="36"/>
      <c r="ECB9" s="36"/>
      <c r="ECC9" s="36"/>
      <c r="ECD9" s="36"/>
      <c r="ECE9" s="36"/>
      <c r="ECF9" s="41"/>
      <c r="ECG9" s="39"/>
      <c r="ECH9" s="40"/>
      <c r="ECI9" s="36"/>
      <c r="ECJ9" s="36"/>
      <c r="ECK9" s="36"/>
      <c r="ECL9" s="36"/>
      <c r="ECM9" s="36"/>
      <c r="ECN9" s="41"/>
      <c r="ECO9" s="39"/>
      <c r="ECP9" s="40"/>
      <c r="ECQ9" s="36"/>
      <c r="ECR9" s="36"/>
      <c r="ECS9" s="36"/>
      <c r="ECT9" s="36"/>
      <c r="ECU9" s="36"/>
      <c r="ECV9" s="41"/>
      <c r="ECW9" s="39"/>
      <c r="ECX9" s="40"/>
      <c r="ECY9" s="36"/>
      <c r="ECZ9" s="36"/>
      <c r="EDA9" s="36"/>
      <c r="EDB9" s="36"/>
      <c r="EDC9" s="36"/>
      <c r="EDD9" s="41"/>
      <c r="EDE9" s="39"/>
      <c r="EDF9" s="40"/>
      <c r="EDG9" s="36"/>
      <c r="EDH9" s="36"/>
      <c r="EDI9" s="36"/>
      <c r="EDJ9" s="36"/>
      <c r="EDK9" s="36"/>
      <c r="EDL9" s="41"/>
      <c r="EDM9" s="39"/>
      <c r="EDN9" s="40"/>
      <c r="EDO9" s="36"/>
      <c r="EDP9" s="36"/>
      <c r="EDQ9" s="36"/>
      <c r="EDR9" s="36"/>
      <c r="EDS9" s="36"/>
      <c r="EDT9" s="41"/>
      <c r="EDU9" s="39"/>
      <c r="EDV9" s="40"/>
      <c r="EDW9" s="36"/>
      <c r="EDX9" s="36"/>
      <c r="EDY9" s="36"/>
      <c r="EDZ9" s="36"/>
      <c r="EEA9" s="36"/>
      <c r="EEB9" s="41"/>
      <c r="EEC9" s="39"/>
      <c r="EED9" s="40"/>
      <c r="EEE9" s="36"/>
      <c r="EEF9" s="36"/>
      <c r="EEG9" s="36"/>
      <c r="EEH9" s="36"/>
      <c r="EEI9" s="36"/>
      <c r="EEJ9" s="41"/>
      <c r="EEK9" s="39"/>
      <c r="EEL9" s="40"/>
      <c r="EEM9" s="36"/>
      <c r="EEN9" s="36"/>
      <c r="EEO9" s="36"/>
      <c r="EEP9" s="36"/>
      <c r="EEQ9" s="36"/>
      <c r="EER9" s="41"/>
      <c r="EES9" s="39"/>
      <c r="EET9" s="40"/>
      <c r="EEU9" s="36"/>
      <c r="EEV9" s="36"/>
      <c r="EEW9" s="36"/>
      <c r="EEX9" s="36"/>
      <c r="EEY9" s="36"/>
      <c r="EEZ9" s="41"/>
      <c r="EFA9" s="39"/>
      <c r="EFB9" s="40"/>
      <c r="EFC9" s="36"/>
      <c r="EFD9" s="36"/>
      <c r="EFE9" s="36"/>
      <c r="EFF9" s="36"/>
      <c r="EFG9" s="36"/>
      <c r="EFH9" s="41"/>
      <c r="EFI9" s="39"/>
      <c r="EFJ9" s="40"/>
      <c r="EFK9" s="36"/>
      <c r="EFL9" s="36"/>
      <c r="EFM9" s="36"/>
      <c r="EFN9" s="36"/>
      <c r="EFO9" s="36"/>
      <c r="EFP9" s="41"/>
      <c r="EFQ9" s="39"/>
      <c r="EFR9" s="40"/>
      <c r="EFS9" s="36"/>
      <c r="EFT9" s="36"/>
      <c r="EFU9" s="36"/>
      <c r="EFV9" s="36"/>
      <c r="EFW9" s="36"/>
      <c r="EFX9" s="41"/>
      <c r="EFY9" s="39"/>
      <c r="EFZ9" s="40"/>
      <c r="EGA9" s="36"/>
      <c r="EGB9" s="36"/>
      <c r="EGC9" s="36"/>
      <c r="EGD9" s="36"/>
      <c r="EGE9" s="36"/>
      <c r="EGF9" s="41"/>
      <c r="EGG9" s="39"/>
      <c r="EGH9" s="40"/>
      <c r="EGI9" s="36"/>
      <c r="EGJ9" s="36"/>
      <c r="EGK9" s="36"/>
      <c r="EGL9" s="36"/>
      <c r="EGM9" s="36"/>
      <c r="EGN9" s="41"/>
      <c r="EGO9" s="39"/>
      <c r="EGP9" s="40"/>
      <c r="EGQ9" s="36"/>
      <c r="EGR9" s="36"/>
      <c r="EGS9" s="36"/>
      <c r="EGT9" s="36"/>
      <c r="EGU9" s="36"/>
      <c r="EGV9" s="41"/>
      <c r="EGW9" s="39"/>
      <c r="EGX9" s="40"/>
      <c r="EGY9" s="36"/>
      <c r="EGZ9" s="36"/>
      <c r="EHA9" s="36"/>
      <c r="EHB9" s="36"/>
      <c r="EHC9" s="36"/>
      <c r="EHD9" s="41"/>
      <c r="EHE9" s="39"/>
      <c r="EHF9" s="40"/>
      <c r="EHG9" s="36"/>
      <c r="EHH9" s="36"/>
      <c r="EHI9" s="36"/>
      <c r="EHJ9" s="36"/>
      <c r="EHK9" s="36"/>
      <c r="EHL9" s="41"/>
      <c r="EHM9" s="39"/>
      <c r="EHN9" s="40"/>
      <c r="EHO9" s="36"/>
      <c r="EHP9" s="36"/>
      <c r="EHQ9" s="36"/>
      <c r="EHR9" s="36"/>
      <c r="EHS9" s="36"/>
      <c r="EHT9" s="41"/>
      <c r="EHU9" s="39"/>
      <c r="EHV9" s="40"/>
      <c r="EHW9" s="36"/>
      <c r="EHX9" s="36"/>
      <c r="EHY9" s="36"/>
      <c r="EHZ9" s="36"/>
      <c r="EIA9" s="36"/>
      <c r="EIB9" s="41"/>
      <c r="EIC9" s="39"/>
      <c r="EID9" s="40"/>
      <c r="EIE9" s="36"/>
      <c r="EIF9" s="36"/>
      <c r="EIG9" s="36"/>
      <c r="EIH9" s="36"/>
      <c r="EII9" s="36"/>
      <c r="EIJ9" s="41"/>
      <c r="EIK9" s="39"/>
      <c r="EIL9" s="40"/>
      <c r="EIM9" s="36"/>
      <c r="EIN9" s="36"/>
      <c r="EIO9" s="36"/>
      <c r="EIP9" s="36"/>
      <c r="EIQ9" s="36"/>
      <c r="EIR9" s="41"/>
      <c r="EIS9" s="39"/>
      <c r="EIT9" s="40"/>
      <c r="EIU9" s="36"/>
      <c r="EIV9" s="36"/>
      <c r="EIW9" s="36"/>
      <c r="EIX9" s="36"/>
      <c r="EIY9" s="36"/>
      <c r="EIZ9" s="41"/>
      <c r="EJA9" s="39"/>
      <c r="EJB9" s="40"/>
      <c r="EJC9" s="36"/>
      <c r="EJD9" s="36"/>
      <c r="EJE9" s="36"/>
      <c r="EJF9" s="36"/>
      <c r="EJG9" s="36"/>
      <c r="EJH9" s="41"/>
      <c r="EJI9" s="39"/>
      <c r="EJJ9" s="40"/>
      <c r="EJK9" s="36"/>
      <c r="EJL9" s="36"/>
      <c r="EJM9" s="36"/>
      <c r="EJN9" s="36"/>
      <c r="EJO9" s="36"/>
      <c r="EJP9" s="41"/>
      <c r="EJQ9" s="39"/>
      <c r="EJR9" s="40"/>
      <c r="EJS9" s="36"/>
      <c r="EJT9" s="36"/>
      <c r="EJU9" s="36"/>
      <c r="EJV9" s="36"/>
      <c r="EJW9" s="36"/>
      <c r="EJX9" s="41"/>
      <c r="EJY9" s="39"/>
      <c r="EJZ9" s="40"/>
      <c r="EKA9" s="36"/>
      <c r="EKB9" s="36"/>
      <c r="EKC9" s="36"/>
      <c r="EKD9" s="36"/>
      <c r="EKE9" s="36"/>
      <c r="EKF9" s="41"/>
      <c r="EKG9" s="39"/>
      <c r="EKH9" s="40"/>
      <c r="EKI9" s="36"/>
      <c r="EKJ9" s="36"/>
      <c r="EKK9" s="36"/>
      <c r="EKL9" s="36"/>
      <c r="EKM9" s="36"/>
      <c r="EKN9" s="41"/>
      <c r="EKO9" s="39"/>
      <c r="EKP9" s="40"/>
      <c r="EKQ9" s="36"/>
      <c r="EKR9" s="36"/>
      <c r="EKS9" s="36"/>
      <c r="EKT9" s="36"/>
      <c r="EKU9" s="36"/>
      <c r="EKV9" s="41"/>
      <c r="EKW9" s="39"/>
      <c r="EKX9" s="40"/>
      <c r="EKY9" s="36"/>
      <c r="EKZ9" s="36"/>
      <c r="ELA9" s="36"/>
      <c r="ELB9" s="36"/>
      <c r="ELC9" s="36"/>
      <c r="ELD9" s="41"/>
      <c r="ELE9" s="39"/>
      <c r="ELF9" s="40"/>
      <c r="ELG9" s="36"/>
      <c r="ELH9" s="36"/>
      <c r="ELI9" s="36"/>
      <c r="ELJ9" s="36"/>
      <c r="ELK9" s="36"/>
      <c r="ELL9" s="41"/>
      <c r="ELM9" s="39"/>
      <c r="ELN9" s="40"/>
      <c r="ELO9" s="36"/>
      <c r="ELP9" s="36"/>
      <c r="ELQ9" s="36"/>
      <c r="ELR9" s="36"/>
      <c r="ELS9" s="36"/>
      <c r="ELT9" s="41"/>
      <c r="ELU9" s="39"/>
      <c r="ELV9" s="40"/>
      <c r="ELW9" s="36"/>
      <c r="ELX9" s="36"/>
      <c r="ELY9" s="36"/>
      <c r="ELZ9" s="36"/>
      <c r="EMA9" s="36"/>
      <c r="EMB9" s="41"/>
      <c r="EMC9" s="39"/>
      <c r="EMD9" s="40"/>
      <c r="EME9" s="36"/>
      <c r="EMF9" s="36"/>
      <c r="EMG9" s="36"/>
      <c r="EMH9" s="36"/>
      <c r="EMI9" s="36"/>
      <c r="EMJ9" s="41"/>
      <c r="EMK9" s="39"/>
      <c r="EML9" s="40"/>
      <c r="EMM9" s="36"/>
      <c r="EMN9" s="36"/>
      <c r="EMO9" s="36"/>
      <c r="EMP9" s="36"/>
      <c r="EMQ9" s="36"/>
      <c r="EMR9" s="41"/>
      <c r="EMS9" s="39"/>
      <c r="EMT9" s="40"/>
      <c r="EMU9" s="36"/>
      <c r="EMV9" s="36"/>
      <c r="EMW9" s="36"/>
      <c r="EMX9" s="36"/>
      <c r="EMY9" s="36"/>
      <c r="EMZ9" s="41"/>
      <c r="ENA9" s="39"/>
      <c r="ENB9" s="40"/>
      <c r="ENC9" s="36"/>
      <c r="END9" s="36"/>
      <c r="ENE9" s="36"/>
      <c r="ENF9" s="36"/>
      <c r="ENG9" s="36"/>
      <c r="ENH9" s="41"/>
      <c r="ENI9" s="39"/>
      <c r="ENJ9" s="40"/>
      <c r="ENK9" s="36"/>
      <c r="ENL9" s="36"/>
      <c r="ENM9" s="36"/>
      <c r="ENN9" s="36"/>
      <c r="ENO9" s="36"/>
      <c r="ENP9" s="41"/>
      <c r="ENQ9" s="39"/>
      <c r="ENR9" s="40"/>
      <c r="ENS9" s="36"/>
      <c r="ENT9" s="36"/>
      <c r="ENU9" s="36"/>
      <c r="ENV9" s="36"/>
      <c r="ENW9" s="36"/>
      <c r="ENX9" s="41"/>
      <c r="ENY9" s="39"/>
      <c r="ENZ9" s="40"/>
      <c r="EOA9" s="36"/>
      <c r="EOB9" s="36"/>
      <c r="EOC9" s="36"/>
      <c r="EOD9" s="36"/>
      <c r="EOE9" s="36"/>
      <c r="EOF9" s="41"/>
      <c r="EOG9" s="39"/>
      <c r="EOH9" s="40"/>
      <c r="EOI9" s="36"/>
      <c r="EOJ9" s="36"/>
      <c r="EOK9" s="36"/>
      <c r="EOL9" s="36"/>
      <c r="EOM9" s="36"/>
      <c r="EON9" s="41"/>
      <c r="EOO9" s="39"/>
      <c r="EOP9" s="40"/>
      <c r="EOQ9" s="36"/>
      <c r="EOR9" s="36"/>
      <c r="EOS9" s="36"/>
      <c r="EOT9" s="36"/>
      <c r="EOU9" s="36"/>
      <c r="EOV9" s="41"/>
      <c r="EOW9" s="39"/>
      <c r="EOX9" s="40"/>
      <c r="EOY9" s="36"/>
      <c r="EOZ9" s="36"/>
      <c r="EPA9" s="36"/>
      <c r="EPB9" s="36"/>
      <c r="EPC9" s="36"/>
      <c r="EPD9" s="41"/>
      <c r="EPE9" s="39"/>
      <c r="EPF9" s="40"/>
      <c r="EPG9" s="36"/>
      <c r="EPH9" s="36"/>
      <c r="EPI9" s="36"/>
      <c r="EPJ9" s="36"/>
      <c r="EPK9" s="36"/>
      <c r="EPL9" s="41"/>
      <c r="EPM9" s="39"/>
      <c r="EPN9" s="40"/>
      <c r="EPO9" s="36"/>
      <c r="EPP9" s="36"/>
      <c r="EPQ9" s="36"/>
      <c r="EPR9" s="36"/>
      <c r="EPS9" s="36"/>
      <c r="EPT9" s="41"/>
      <c r="EPU9" s="39"/>
      <c r="EPV9" s="40"/>
      <c r="EPW9" s="36"/>
      <c r="EPX9" s="36"/>
      <c r="EPY9" s="36"/>
      <c r="EPZ9" s="36"/>
      <c r="EQA9" s="36"/>
      <c r="EQB9" s="41"/>
      <c r="EQC9" s="39"/>
      <c r="EQD9" s="40"/>
      <c r="EQE9" s="36"/>
      <c r="EQF9" s="36"/>
      <c r="EQG9" s="36"/>
      <c r="EQH9" s="36"/>
      <c r="EQI9" s="36"/>
      <c r="EQJ9" s="41"/>
      <c r="EQK9" s="39"/>
      <c r="EQL9" s="40"/>
      <c r="EQM9" s="36"/>
      <c r="EQN9" s="36"/>
      <c r="EQO9" s="36"/>
      <c r="EQP9" s="36"/>
      <c r="EQQ9" s="36"/>
      <c r="EQR9" s="41"/>
      <c r="EQS9" s="39"/>
      <c r="EQT9" s="40"/>
      <c r="EQU9" s="36"/>
      <c r="EQV9" s="36"/>
      <c r="EQW9" s="36"/>
      <c r="EQX9" s="36"/>
      <c r="EQY9" s="36"/>
      <c r="EQZ9" s="41"/>
      <c r="ERA9" s="39"/>
      <c r="ERB9" s="40"/>
      <c r="ERC9" s="36"/>
      <c r="ERD9" s="36"/>
      <c r="ERE9" s="36"/>
      <c r="ERF9" s="36"/>
      <c r="ERG9" s="36"/>
      <c r="ERH9" s="41"/>
      <c r="ERI9" s="39"/>
      <c r="ERJ9" s="40"/>
      <c r="ERK9" s="36"/>
      <c r="ERL9" s="36"/>
      <c r="ERM9" s="36"/>
      <c r="ERN9" s="36"/>
      <c r="ERO9" s="36"/>
      <c r="ERP9" s="41"/>
      <c r="ERQ9" s="39"/>
      <c r="ERR9" s="40"/>
      <c r="ERS9" s="36"/>
      <c r="ERT9" s="36"/>
      <c r="ERU9" s="36"/>
      <c r="ERV9" s="36"/>
      <c r="ERW9" s="36"/>
      <c r="ERX9" s="41"/>
      <c r="ERY9" s="39"/>
      <c r="ERZ9" s="40"/>
      <c r="ESA9" s="36"/>
      <c r="ESB9" s="36"/>
      <c r="ESC9" s="36"/>
      <c r="ESD9" s="36"/>
      <c r="ESE9" s="36"/>
      <c r="ESF9" s="41"/>
      <c r="ESG9" s="39"/>
      <c r="ESH9" s="40"/>
      <c r="ESI9" s="36"/>
      <c r="ESJ9" s="36"/>
      <c r="ESK9" s="36"/>
      <c r="ESL9" s="36"/>
      <c r="ESM9" s="36"/>
      <c r="ESN9" s="41"/>
      <c r="ESO9" s="39"/>
      <c r="ESP9" s="40"/>
      <c r="ESQ9" s="36"/>
      <c r="ESR9" s="36"/>
      <c r="ESS9" s="36"/>
      <c r="EST9" s="36"/>
      <c r="ESU9" s="36"/>
      <c r="ESV9" s="41"/>
      <c r="ESW9" s="39"/>
      <c r="ESX9" s="40"/>
      <c r="ESY9" s="36"/>
      <c r="ESZ9" s="36"/>
      <c r="ETA9" s="36"/>
      <c r="ETB9" s="36"/>
      <c r="ETC9" s="36"/>
      <c r="ETD9" s="41"/>
      <c r="ETE9" s="39"/>
      <c r="ETF9" s="40"/>
      <c r="ETG9" s="36"/>
      <c r="ETH9" s="36"/>
      <c r="ETI9" s="36"/>
      <c r="ETJ9" s="36"/>
      <c r="ETK9" s="36"/>
      <c r="ETL9" s="41"/>
      <c r="ETM9" s="39"/>
      <c r="ETN9" s="40"/>
      <c r="ETO9" s="36"/>
      <c r="ETP9" s="36"/>
      <c r="ETQ9" s="36"/>
      <c r="ETR9" s="36"/>
      <c r="ETS9" s="36"/>
      <c r="ETT9" s="41"/>
      <c r="ETU9" s="39"/>
      <c r="ETV9" s="40"/>
      <c r="ETW9" s="36"/>
      <c r="ETX9" s="36"/>
      <c r="ETY9" s="36"/>
      <c r="ETZ9" s="36"/>
      <c r="EUA9" s="36"/>
      <c r="EUB9" s="41"/>
      <c r="EUC9" s="39"/>
      <c r="EUD9" s="40"/>
      <c r="EUE9" s="36"/>
      <c r="EUF9" s="36"/>
      <c r="EUG9" s="36"/>
      <c r="EUH9" s="36"/>
      <c r="EUI9" s="36"/>
      <c r="EUJ9" s="41"/>
      <c r="EUK9" s="39"/>
      <c r="EUL9" s="40"/>
      <c r="EUM9" s="36"/>
      <c r="EUN9" s="36"/>
      <c r="EUO9" s="36"/>
      <c r="EUP9" s="36"/>
      <c r="EUQ9" s="36"/>
      <c r="EUR9" s="41"/>
      <c r="EUS9" s="39"/>
      <c r="EUT9" s="40"/>
      <c r="EUU9" s="36"/>
      <c r="EUV9" s="36"/>
      <c r="EUW9" s="36"/>
      <c r="EUX9" s="36"/>
      <c r="EUY9" s="36"/>
      <c r="EUZ9" s="41"/>
      <c r="EVA9" s="39"/>
      <c r="EVB9" s="40"/>
      <c r="EVC9" s="36"/>
      <c r="EVD9" s="36"/>
      <c r="EVE9" s="36"/>
      <c r="EVF9" s="36"/>
      <c r="EVG9" s="36"/>
      <c r="EVH9" s="41"/>
      <c r="EVI9" s="39"/>
      <c r="EVJ9" s="40"/>
      <c r="EVK9" s="36"/>
      <c r="EVL9" s="36"/>
      <c r="EVM9" s="36"/>
      <c r="EVN9" s="36"/>
      <c r="EVO9" s="36"/>
      <c r="EVP9" s="41"/>
      <c r="EVQ9" s="39"/>
      <c r="EVR9" s="40"/>
      <c r="EVS9" s="36"/>
      <c r="EVT9" s="36"/>
      <c r="EVU9" s="36"/>
      <c r="EVV9" s="36"/>
      <c r="EVW9" s="36"/>
      <c r="EVX9" s="41"/>
      <c r="EVY9" s="39"/>
      <c r="EVZ9" s="40"/>
      <c r="EWA9" s="36"/>
      <c r="EWB9" s="36"/>
      <c r="EWC9" s="36"/>
      <c r="EWD9" s="36"/>
      <c r="EWE9" s="36"/>
      <c r="EWF9" s="41"/>
      <c r="EWG9" s="39"/>
      <c r="EWH9" s="40"/>
      <c r="EWI9" s="36"/>
      <c r="EWJ9" s="36"/>
      <c r="EWK9" s="36"/>
      <c r="EWL9" s="36"/>
      <c r="EWM9" s="36"/>
      <c r="EWN9" s="41"/>
      <c r="EWO9" s="39"/>
      <c r="EWP9" s="40"/>
      <c r="EWQ9" s="36"/>
      <c r="EWR9" s="36"/>
      <c r="EWS9" s="36"/>
      <c r="EWT9" s="36"/>
      <c r="EWU9" s="36"/>
      <c r="EWV9" s="41"/>
      <c r="EWW9" s="39"/>
      <c r="EWX9" s="40"/>
      <c r="EWY9" s="36"/>
      <c r="EWZ9" s="36"/>
      <c r="EXA9" s="36"/>
      <c r="EXB9" s="36"/>
      <c r="EXC9" s="36"/>
      <c r="EXD9" s="41"/>
      <c r="EXE9" s="39"/>
      <c r="EXF9" s="40"/>
      <c r="EXG9" s="36"/>
      <c r="EXH9" s="36"/>
      <c r="EXI9" s="36"/>
      <c r="EXJ9" s="36"/>
      <c r="EXK9" s="36"/>
      <c r="EXL9" s="41"/>
      <c r="EXM9" s="39"/>
      <c r="EXN9" s="40"/>
      <c r="EXO9" s="36"/>
      <c r="EXP9" s="36"/>
      <c r="EXQ9" s="36"/>
      <c r="EXR9" s="36"/>
      <c r="EXS9" s="36"/>
      <c r="EXT9" s="41"/>
      <c r="EXU9" s="39"/>
      <c r="EXV9" s="40"/>
      <c r="EXW9" s="36"/>
      <c r="EXX9" s="36"/>
      <c r="EXY9" s="36"/>
      <c r="EXZ9" s="36"/>
      <c r="EYA9" s="36"/>
      <c r="EYB9" s="41"/>
      <c r="EYC9" s="39"/>
      <c r="EYD9" s="40"/>
      <c r="EYE9" s="36"/>
      <c r="EYF9" s="36"/>
      <c r="EYG9" s="36"/>
      <c r="EYH9" s="36"/>
      <c r="EYI9" s="36"/>
      <c r="EYJ9" s="41"/>
      <c r="EYK9" s="39"/>
      <c r="EYL9" s="40"/>
      <c r="EYM9" s="36"/>
      <c r="EYN9" s="36"/>
      <c r="EYO9" s="36"/>
      <c r="EYP9" s="36"/>
      <c r="EYQ9" s="36"/>
      <c r="EYR9" s="41"/>
      <c r="EYS9" s="39"/>
      <c r="EYT9" s="40"/>
      <c r="EYU9" s="36"/>
      <c r="EYV9" s="36"/>
      <c r="EYW9" s="36"/>
      <c r="EYX9" s="36"/>
      <c r="EYY9" s="36"/>
      <c r="EYZ9" s="41"/>
      <c r="EZA9" s="39"/>
      <c r="EZB9" s="40"/>
      <c r="EZC9" s="36"/>
      <c r="EZD9" s="36"/>
      <c r="EZE9" s="36"/>
      <c r="EZF9" s="36"/>
      <c r="EZG9" s="36"/>
      <c r="EZH9" s="41"/>
      <c r="EZI9" s="39"/>
      <c r="EZJ9" s="40"/>
      <c r="EZK9" s="36"/>
      <c r="EZL9" s="36"/>
      <c r="EZM9" s="36"/>
      <c r="EZN9" s="36"/>
      <c r="EZO9" s="36"/>
      <c r="EZP9" s="41"/>
      <c r="EZQ9" s="39"/>
      <c r="EZR9" s="40"/>
      <c r="EZS9" s="36"/>
      <c r="EZT9" s="36"/>
      <c r="EZU9" s="36"/>
      <c r="EZV9" s="36"/>
      <c r="EZW9" s="36"/>
      <c r="EZX9" s="41"/>
      <c r="EZY9" s="39"/>
      <c r="EZZ9" s="40"/>
      <c r="FAA9" s="36"/>
      <c r="FAB9" s="36"/>
      <c r="FAC9" s="36"/>
      <c r="FAD9" s="36"/>
      <c r="FAE9" s="36"/>
      <c r="FAF9" s="41"/>
      <c r="FAG9" s="39"/>
      <c r="FAH9" s="40"/>
      <c r="FAI9" s="36"/>
      <c r="FAJ9" s="36"/>
      <c r="FAK9" s="36"/>
      <c r="FAL9" s="36"/>
      <c r="FAM9" s="36"/>
      <c r="FAN9" s="41"/>
      <c r="FAO9" s="39"/>
      <c r="FAP9" s="40"/>
      <c r="FAQ9" s="36"/>
      <c r="FAR9" s="36"/>
      <c r="FAS9" s="36"/>
      <c r="FAT9" s="36"/>
      <c r="FAU9" s="36"/>
      <c r="FAV9" s="41"/>
      <c r="FAW9" s="39"/>
      <c r="FAX9" s="40"/>
      <c r="FAY9" s="36"/>
      <c r="FAZ9" s="36"/>
      <c r="FBA9" s="36"/>
      <c r="FBB9" s="36"/>
      <c r="FBC9" s="36"/>
      <c r="FBD9" s="41"/>
      <c r="FBE9" s="39"/>
      <c r="FBF9" s="40"/>
      <c r="FBG9" s="36"/>
      <c r="FBH9" s="36"/>
      <c r="FBI9" s="36"/>
      <c r="FBJ9" s="36"/>
      <c r="FBK9" s="36"/>
      <c r="FBL9" s="41"/>
      <c r="FBM9" s="39"/>
      <c r="FBN9" s="40"/>
      <c r="FBO9" s="36"/>
      <c r="FBP9" s="36"/>
      <c r="FBQ9" s="36"/>
      <c r="FBR9" s="36"/>
      <c r="FBS9" s="36"/>
      <c r="FBT9" s="41"/>
      <c r="FBU9" s="39"/>
      <c r="FBV9" s="40"/>
      <c r="FBW9" s="36"/>
      <c r="FBX9" s="36"/>
      <c r="FBY9" s="36"/>
      <c r="FBZ9" s="36"/>
      <c r="FCA9" s="36"/>
      <c r="FCB9" s="41"/>
      <c r="FCC9" s="39"/>
      <c r="FCD9" s="40"/>
      <c r="FCE9" s="36"/>
      <c r="FCF9" s="36"/>
      <c r="FCG9" s="36"/>
      <c r="FCH9" s="36"/>
      <c r="FCI9" s="36"/>
      <c r="FCJ9" s="41"/>
      <c r="FCK9" s="39"/>
      <c r="FCL9" s="40"/>
      <c r="FCM9" s="36"/>
      <c r="FCN9" s="36"/>
      <c r="FCO9" s="36"/>
      <c r="FCP9" s="36"/>
      <c r="FCQ9" s="36"/>
      <c r="FCR9" s="41"/>
      <c r="FCS9" s="39"/>
      <c r="FCT9" s="40"/>
      <c r="FCU9" s="36"/>
      <c r="FCV9" s="36"/>
      <c r="FCW9" s="36"/>
      <c r="FCX9" s="36"/>
      <c r="FCY9" s="36"/>
      <c r="FCZ9" s="41"/>
      <c r="FDA9" s="39"/>
      <c r="FDB9" s="40"/>
      <c r="FDC9" s="36"/>
      <c r="FDD9" s="36"/>
      <c r="FDE9" s="36"/>
      <c r="FDF9" s="36"/>
      <c r="FDG9" s="36"/>
      <c r="FDH9" s="41"/>
      <c r="FDI9" s="39"/>
      <c r="FDJ9" s="40"/>
      <c r="FDK9" s="36"/>
      <c r="FDL9" s="36"/>
      <c r="FDM9" s="36"/>
      <c r="FDN9" s="36"/>
      <c r="FDO9" s="36"/>
      <c r="FDP9" s="41"/>
      <c r="FDQ9" s="39"/>
      <c r="FDR9" s="40"/>
      <c r="FDS9" s="36"/>
      <c r="FDT9" s="36"/>
      <c r="FDU9" s="36"/>
      <c r="FDV9" s="36"/>
      <c r="FDW9" s="36"/>
      <c r="FDX9" s="41"/>
      <c r="FDY9" s="39"/>
      <c r="FDZ9" s="40"/>
      <c r="FEA9" s="36"/>
      <c r="FEB9" s="36"/>
      <c r="FEC9" s="36"/>
      <c r="FED9" s="36"/>
      <c r="FEE9" s="36"/>
      <c r="FEF9" s="41"/>
      <c r="FEG9" s="39"/>
      <c r="FEH9" s="40"/>
      <c r="FEI9" s="36"/>
      <c r="FEJ9" s="36"/>
      <c r="FEK9" s="36"/>
      <c r="FEL9" s="36"/>
      <c r="FEM9" s="36"/>
      <c r="FEN9" s="41"/>
      <c r="FEO9" s="39"/>
      <c r="FEP9" s="40"/>
      <c r="FEQ9" s="36"/>
      <c r="FER9" s="36"/>
      <c r="FES9" s="36"/>
      <c r="FET9" s="36"/>
      <c r="FEU9" s="36"/>
      <c r="FEV9" s="41"/>
      <c r="FEW9" s="39"/>
      <c r="FEX9" s="40"/>
      <c r="FEY9" s="36"/>
      <c r="FEZ9" s="36"/>
      <c r="FFA9" s="36"/>
      <c r="FFB9" s="36"/>
      <c r="FFC9" s="36"/>
      <c r="FFD9" s="41"/>
      <c r="FFE9" s="39"/>
      <c r="FFF9" s="40"/>
      <c r="FFG9" s="36"/>
      <c r="FFH9" s="36"/>
      <c r="FFI9" s="36"/>
      <c r="FFJ9" s="36"/>
      <c r="FFK9" s="36"/>
      <c r="FFL9" s="41"/>
      <c r="FFM9" s="39"/>
      <c r="FFN9" s="40"/>
      <c r="FFO9" s="36"/>
      <c r="FFP9" s="36"/>
      <c r="FFQ9" s="36"/>
      <c r="FFR9" s="36"/>
      <c r="FFS9" s="36"/>
      <c r="FFT9" s="41"/>
      <c r="FFU9" s="39"/>
      <c r="FFV9" s="40"/>
      <c r="FFW9" s="36"/>
      <c r="FFX9" s="36"/>
      <c r="FFY9" s="36"/>
      <c r="FFZ9" s="36"/>
      <c r="FGA9" s="36"/>
      <c r="FGB9" s="41"/>
      <c r="FGC9" s="39"/>
      <c r="FGD9" s="40"/>
      <c r="FGE9" s="36"/>
      <c r="FGF9" s="36"/>
      <c r="FGG9" s="36"/>
      <c r="FGH9" s="36"/>
      <c r="FGI9" s="36"/>
      <c r="FGJ9" s="41"/>
      <c r="FGK9" s="39"/>
      <c r="FGL9" s="40"/>
      <c r="FGM9" s="36"/>
      <c r="FGN9" s="36"/>
      <c r="FGO9" s="36"/>
      <c r="FGP9" s="36"/>
      <c r="FGQ9" s="36"/>
      <c r="FGR9" s="41"/>
      <c r="FGS9" s="39"/>
      <c r="FGT9" s="40"/>
      <c r="FGU9" s="36"/>
      <c r="FGV9" s="36"/>
      <c r="FGW9" s="36"/>
      <c r="FGX9" s="36"/>
      <c r="FGY9" s="36"/>
      <c r="FGZ9" s="41"/>
      <c r="FHA9" s="39"/>
      <c r="FHB9" s="40"/>
      <c r="FHC9" s="36"/>
      <c r="FHD9" s="36"/>
      <c r="FHE9" s="36"/>
      <c r="FHF9" s="36"/>
      <c r="FHG9" s="36"/>
      <c r="FHH9" s="41"/>
      <c r="FHI9" s="39"/>
      <c r="FHJ9" s="40"/>
      <c r="FHK9" s="36"/>
      <c r="FHL9" s="36"/>
      <c r="FHM9" s="36"/>
      <c r="FHN9" s="36"/>
      <c r="FHO9" s="36"/>
      <c r="FHP9" s="41"/>
      <c r="FHQ9" s="39"/>
      <c r="FHR9" s="40"/>
      <c r="FHS9" s="36"/>
      <c r="FHT9" s="36"/>
      <c r="FHU9" s="36"/>
      <c r="FHV9" s="36"/>
      <c r="FHW9" s="36"/>
      <c r="FHX9" s="41"/>
      <c r="FHY9" s="39"/>
      <c r="FHZ9" s="40"/>
      <c r="FIA9" s="36"/>
      <c r="FIB9" s="36"/>
      <c r="FIC9" s="36"/>
      <c r="FID9" s="36"/>
      <c r="FIE9" s="36"/>
      <c r="FIF9" s="41"/>
      <c r="FIG9" s="39"/>
      <c r="FIH9" s="40"/>
      <c r="FII9" s="36"/>
      <c r="FIJ9" s="36"/>
      <c r="FIK9" s="36"/>
      <c r="FIL9" s="36"/>
      <c r="FIM9" s="36"/>
      <c r="FIN9" s="41"/>
      <c r="FIO9" s="39"/>
      <c r="FIP9" s="40"/>
      <c r="FIQ9" s="36"/>
      <c r="FIR9" s="36"/>
      <c r="FIS9" s="36"/>
      <c r="FIT9" s="36"/>
      <c r="FIU9" s="36"/>
      <c r="FIV9" s="41"/>
      <c r="FIW9" s="39"/>
      <c r="FIX9" s="40"/>
      <c r="FIY9" s="36"/>
      <c r="FIZ9" s="36"/>
      <c r="FJA9" s="36"/>
      <c r="FJB9" s="36"/>
      <c r="FJC9" s="36"/>
      <c r="FJD9" s="41"/>
      <c r="FJE9" s="39"/>
      <c r="FJF9" s="40"/>
      <c r="FJG9" s="36"/>
      <c r="FJH9" s="36"/>
      <c r="FJI9" s="36"/>
      <c r="FJJ9" s="36"/>
      <c r="FJK9" s="36"/>
      <c r="FJL9" s="41"/>
      <c r="FJM9" s="39"/>
      <c r="FJN9" s="40"/>
      <c r="FJO9" s="36"/>
      <c r="FJP9" s="36"/>
      <c r="FJQ9" s="36"/>
      <c r="FJR9" s="36"/>
      <c r="FJS9" s="36"/>
      <c r="FJT9" s="41"/>
      <c r="FJU9" s="39"/>
      <c r="FJV9" s="40"/>
      <c r="FJW9" s="36"/>
      <c r="FJX9" s="36"/>
      <c r="FJY9" s="36"/>
      <c r="FJZ9" s="36"/>
      <c r="FKA9" s="36"/>
      <c r="FKB9" s="41"/>
      <c r="FKC9" s="39"/>
      <c r="FKD9" s="40"/>
      <c r="FKE9" s="36"/>
      <c r="FKF9" s="36"/>
      <c r="FKG9" s="36"/>
      <c r="FKH9" s="36"/>
      <c r="FKI9" s="36"/>
      <c r="FKJ9" s="41"/>
      <c r="FKK9" s="39"/>
      <c r="FKL9" s="40"/>
      <c r="FKM9" s="36"/>
      <c r="FKN9" s="36"/>
      <c r="FKO9" s="36"/>
      <c r="FKP9" s="36"/>
      <c r="FKQ9" s="36"/>
      <c r="FKR9" s="41"/>
      <c r="FKS9" s="39"/>
      <c r="FKT9" s="40"/>
      <c r="FKU9" s="36"/>
      <c r="FKV9" s="36"/>
      <c r="FKW9" s="36"/>
      <c r="FKX9" s="36"/>
      <c r="FKY9" s="36"/>
      <c r="FKZ9" s="41"/>
      <c r="FLA9" s="39"/>
      <c r="FLB9" s="40"/>
      <c r="FLC9" s="36"/>
      <c r="FLD9" s="36"/>
      <c r="FLE9" s="36"/>
      <c r="FLF9" s="36"/>
      <c r="FLG9" s="36"/>
      <c r="FLH9" s="41"/>
      <c r="FLI9" s="39"/>
      <c r="FLJ9" s="40"/>
      <c r="FLK9" s="36"/>
      <c r="FLL9" s="36"/>
      <c r="FLM9" s="36"/>
      <c r="FLN9" s="36"/>
      <c r="FLO9" s="36"/>
      <c r="FLP9" s="41"/>
      <c r="FLQ9" s="39"/>
      <c r="FLR9" s="40"/>
      <c r="FLS9" s="36"/>
      <c r="FLT9" s="36"/>
      <c r="FLU9" s="36"/>
      <c r="FLV9" s="36"/>
      <c r="FLW9" s="36"/>
      <c r="FLX9" s="41"/>
      <c r="FLY9" s="39"/>
      <c r="FLZ9" s="40"/>
      <c r="FMA9" s="36"/>
      <c r="FMB9" s="36"/>
      <c r="FMC9" s="36"/>
      <c r="FMD9" s="36"/>
      <c r="FME9" s="36"/>
      <c r="FMF9" s="41"/>
      <c r="FMG9" s="39"/>
      <c r="FMH9" s="40"/>
      <c r="FMI9" s="36"/>
      <c r="FMJ9" s="36"/>
      <c r="FMK9" s="36"/>
      <c r="FML9" s="36"/>
      <c r="FMM9" s="36"/>
      <c r="FMN9" s="41"/>
      <c r="FMO9" s="39"/>
      <c r="FMP9" s="40"/>
      <c r="FMQ9" s="36"/>
      <c r="FMR9" s="36"/>
      <c r="FMS9" s="36"/>
      <c r="FMT9" s="36"/>
      <c r="FMU9" s="36"/>
      <c r="FMV9" s="41"/>
      <c r="FMW9" s="39"/>
      <c r="FMX9" s="40"/>
      <c r="FMY9" s="36"/>
      <c r="FMZ9" s="36"/>
      <c r="FNA9" s="36"/>
      <c r="FNB9" s="36"/>
      <c r="FNC9" s="36"/>
      <c r="FND9" s="41"/>
      <c r="FNE9" s="39"/>
      <c r="FNF9" s="40"/>
      <c r="FNG9" s="36"/>
      <c r="FNH9" s="36"/>
      <c r="FNI9" s="36"/>
      <c r="FNJ9" s="36"/>
      <c r="FNK9" s="36"/>
      <c r="FNL9" s="41"/>
      <c r="FNM9" s="39"/>
      <c r="FNN9" s="40"/>
      <c r="FNO9" s="36"/>
      <c r="FNP9" s="36"/>
      <c r="FNQ9" s="36"/>
      <c r="FNR9" s="36"/>
      <c r="FNS9" s="36"/>
      <c r="FNT9" s="41"/>
      <c r="FNU9" s="39"/>
      <c r="FNV9" s="40"/>
      <c r="FNW9" s="36"/>
      <c r="FNX9" s="36"/>
      <c r="FNY9" s="36"/>
      <c r="FNZ9" s="36"/>
      <c r="FOA9" s="36"/>
      <c r="FOB9" s="41"/>
      <c r="FOC9" s="39"/>
      <c r="FOD9" s="40"/>
      <c r="FOE9" s="36"/>
      <c r="FOF9" s="36"/>
      <c r="FOG9" s="36"/>
      <c r="FOH9" s="36"/>
      <c r="FOI9" s="36"/>
      <c r="FOJ9" s="41"/>
      <c r="FOK9" s="39"/>
      <c r="FOL9" s="40"/>
      <c r="FOM9" s="36"/>
      <c r="FON9" s="36"/>
      <c r="FOO9" s="36"/>
      <c r="FOP9" s="36"/>
      <c r="FOQ9" s="36"/>
      <c r="FOR9" s="41"/>
      <c r="FOS9" s="39"/>
      <c r="FOT9" s="40"/>
      <c r="FOU9" s="36"/>
      <c r="FOV9" s="36"/>
      <c r="FOW9" s="36"/>
      <c r="FOX9" s="36"/>
      <c r="FOY9" s="36"/>
      <c r="FOZ9" s="41"/>
      <c r="FPA9" s="39"/>
      <c r="FPB9" s="40"/>
      <c r="FPC9" s="36"/>
      <c r="FPD9" s="36"/>
      <c r="FPE9" s="36"/>
      <c r="FPF9" s="36"/>
      <c r="FPG9" s="36"/>
      <c r="FPH9" s="41"/>
      <c r="FPI9" s="39"/>
      <c r="FPJ9" s="40"/>
      <c r="FPK9" s="36"/>
      <c r="FPL9" s="36"/>
      <c r="FPM9" s="36"/>
      <c r="FPN9" s="36"/>
      <c r="FPO9" s="36"/>
      <c r="FPP9" s="41"/>
      <c r="FPQ9" s="39"/>
      <c r="FPR9" s="40"/>
      <c r="FPS9" s="36"/>
      <c r="FPT9" s="36"/>
      <c r="FPU9" s="36"/>
      <c r="FPV9" s="36"/>
      <c r="FPW9" s="36"/>
      <c r="FPX9" s="41"/>
      <c r="FPY9" s="39"/>
      <c r="FPZ9" s="40"/>
      <c r="FQA9" s="36"/>
      <c r="FQB9" s="36"/>
      <c r="FQC9" s="36"/>
      <c r="FQD9" s="36"/>
      <c r="FQE9" s="36"/>
      <c r="FQF9" s="41"/>
      <c r="FQG9" s="39"/>
      <c r="FQH9" s="40"/>
      <c r="FQI9" s="36"/>
      <c r="FQJ9" s="36"/>
      <c r="FQK9" s="36"/>
      <c r="FQL9" s="36"/>
      <c r="FQM9" s="36"/>
      <c r="FQN9" s="41"/>
      <c r="FQO9" s="39"/>
      <c r="FQP9" s="40"/>
      <c r="FQQ9" s="36"/>
      <c r="FQR9" s="36"/>
      <c r="FQS9" s="36"/>
      <c r="FQT9" s="36"/>
      <c r="FQU9" s="36"/>
      <c r="FQV9" s="41"/>
      <c r="FQW9" s="39"/>
      <c r="FQX9" s="40"/>
      <c r="FQY9" s="36"/>
      <c r="FQZ9" s="36"/>
      <c r="FRA9" s="36"/>
      <c r="FRB9" s="36"/>
      <c r="FRC9" s="36"/>
      <c r="FRD9" s="41"/>
      <c r="FRE9" s="39"/>
      <c r="FRF9" s="40"/>
      <c r="FRG9" s="36"/>
      <c r="FRH9" s="36"/>
      <c r="FRI9" s="36"/>
      <c r="FRJ9" s="36"/>
      <c r="FRK9" s="36"/>
      <c r="FRL9" s="41"/>
      <c r="FRM9" s="39"/>
      <c r="FRN9" s="40"/>
      <c r="FRO9" s="36"/>
      <c r="FRP9" s="36"/>
      <c r="FRQ9" s="36"/>
      <c r="FRR9" s="36"/>
      <c r="FRS9" s="36"/>
      <c r="FRT9" s="41"/>
      <c r="FRU9" s="39"/>
      <c r="FRV9" s="40"/>
      <c r="FRW9" s="36"/>
      <c r="FRX9" s="36"/>
      <c r="FRY9" s="36"/>
      <c r="FRZ9" s="36"/>
      <c r="FSA9" s="36"/>
      <c r="FSB9" s="41"/>
      <c r="FSC9" s="39"/>
      <c r="FSD9" s="40"/>
      <c r="FSE9" s="36"/>
      <c r="FSF9" s="36"/>
      <c r="FSG9" s="36"/>
      <c r="FSH9" s="36"/>
      <c r="FSI9" s="36"/>
      <c r="FSJ9" s="41"/>
      <c r="FSK9" s="39"/>
      <c r="FSL9" s="40"/>
      <c r="FSM9" s="36"/>
      <c r="FSN9" s="36"/>
      <c r="FSO9" s="36"/>
      <c r="FSP9" s="36"/>
      <c r="FSQ9" s="36"/>
      <c r="FSR9" s="41"/>
      <c r="FSS9" s="39"/>
      <c r="FST9" s="40"/>
      <c r="FSU9" s="36"/>
      <c r="FSV9" s="36"/>
      <c r="FSW9" s="36"/>
      <c r="FSX9" s="36"/>
      <c r="FSY9" s="36"/>
      <c r="FSZ9" s="41"/>
      <c r="FTA9" s="39"/>
      <c r="FTB9" s="40"/>
      <c r="FTC9" s="36"/>
      <c r="FTD9" s="36"/>
      <c r="FTE9" s="36"/>
      <c r="FTF9" s="36"/>
      <c r="FTG9" s="36"/>
      <c r="FTH9" s="41"/>
      <c r="FTI9" s="39"/>
      <c r="FTJ9" s="40"/>
      <c r="FTK9" s="36"/>
      <c r="FTL9" s="36"/>
      <c r="FTM9" s="36"/>
      <c r="FTN9" s="36"/>
      <c r="FTO9" s="36"/>
      <c r="FTP9" s="41"/>
      <c r="FTQ9" s="39"/>
      <c r="FTR9" s="40"/>
      <c r="FTS9" s="36"/>
      <c r="FTT9" s="36"/>
      <c r="FTU9" s="36"/>
      <c r="FTV9" s="36"/>
      <c r="FTW9" s="36"/>
      <c r="FTX9" s="41"/>
      <c r="FTY9" s="39"/>
      <c r="FTZ9" s="40"/>
      <c r="FUA9" s="36"/>
      <c r="FUB9" s="36"/>
      <c r="FUC9" s="36"/>
      <c r="FUD9" s="36"/>
      <c r="FUE9" s="36"/>
      <c r="FUF9" s="41"/>
      <c r="FUG9" s="39"/>
      <c r="FUH9" s="40"/>
      <c r="FUI9" s="36"/>
      <c r="FUJ9" s="36"/>
      <c r="FUK9" s="36"/>
      <c r="FUL9" s="36"/>
      <c r="FUM9" s="36"/>
      <c r="FUN9" s="41"/>
      <c r="FUO9" s="39"/>
      <c r="FUP9" s="40"/>
      <c r="FUQ9" s="36"/>
      <c r="FUR9" s="36"/>
      <c r="FUS9" s="36"/>
      <c r="FUT9" s="36"/>
      <c r="FUU9" s="36"/>
      <c r="FUV9" s="41"/>
      <c r="FUW9" s="39"/>
      <c r="FUX9" s="40"/>
      <c r="FUY9" s="36"/>
      <c r="FUZ9" s="36"/>
      <c r="FVA9" s="36"/>
      <c r="FVB9" s="36"/>
      <c r="FVC9" s="36"/>
      <c r="FVD9" s="41"/>
      <c r="FVE9" s="39"/>
      <c r="FVF9" s="40"/>
      <c r="FVG9" s="36"/>
      <c r="FVH9" s="36"/>
      <c r="FVI9" s="36"/>
      <c r="FVJ9" s="36"/>
      <c r="FVK9" s="36"/>
      <c r="FVL9" s="41"/>
      <c r="FVM9" s="39"/>
      <c r="FVN9" s="40"/>
      <c r="FVO9" s="36"/>
      <c r="FVP9" s="36"/>
      <c r="FVQ9" s="36"/>
      <c r="FVR9" s="36"/>
      <c r="FVS9" s="36"/>
      <c r="FVT9" s="41"/>
      <c r="FVU9" s="39"/>
      <c r="FVV9" s="40"/>
      <c r="FVW9" s="36"/>
      <c r="FVX9" s="36"/>
      <c r="FVY9" s="36"/>
      <c r="FVZ9" s="36"/>
      <c r="FWA9" s="36"/>
      <c r="FWB9" s="41"/>
      <c r="FWC9" s="39"/>
      <c r="FWD9" s="40"/>
      <c r="FWE9" s="36"/>
      <c r="FWF9" s="36"/>
      <c r="FWG9" s="36"/>
      <c r="FWH9" s="36"/>
      <c r="FWI9" s="36"/>
      <c r="FWJ9" s="41"/>
      <c r="FWK9" s="39"/>
      <c r="FWL9" s="40"/>
      <c r="FWM9" s="36"/>
      <c r="FWN9" s="36"/>
      <c r="FWO9" s="36"/>
      <c r="FWP9" s="36"/>
      <c r="FWQ9" s="36"/>
      <c r="FWR9" s="41"/>
      <c r="FWS9" s="39"/>
      <c r="FWT9" s="40"/>
      <c r="FWU9" s="36"/>
      <c r="FWV9" s="36"/>
      <c r="FWW9" s="36"/>
      <c r="FWX9" s="36"/>
      <c r="FWY9" s="36"/>
      <c r="FWZ9" s="41"/>
      <c r="FXA9" s="39"/>
      <c r="FXB9" s="40"/>
      <c r="FXC9" s="36"/>
      <c r="FXD9" s="36"/>
      <c r="FXE9" s="36"/>
      <c r="FXF9" s="36"/>
      <c r="FXG9" s="36"/>
      <c r="FXH9" s="41"/>
      <c r="FXI9" s="39"/>
      <c r="FXJ9" s="40"/>
      <c r="FXK9" s="36"/>
      <c r="FXL9" s="36"/>
      <c r="FXM9" s="36"/>
      <c r="FXN9" s="36"/>
      <c r="FXO9" s="36"/>
      <c r="FXP9" s="41"/>
      <c r="FXQ9" s="39"/>
      <c r="FXR9" s="40"/>
      <c r="FXS9" s="36"/>
      <c r="FXT9" s="36"/>
      <c r="FXU9" s="36"/>
      <c r="FXV9" s="36"/>
      <c r="FXW9" s="36"/>
      <c r="FXX9" s="41"/>
      <c r="FXY9" s="39"/>
      <c r="FXZ9" s="40"/>
      <c r="FYA9" s="36"/>
      <c r="FYB9" s="36"/>
      <c r="FYC9" s="36"/>
      <c r="FYD9" s="36"/>
      <c r="FYE9" s="36"/>
      <c r="FYF9" s="41"/>
      <c r="FYG9" s="39"/>
      <c r="FYH9" s="40"/>
      <c r="FYI9" s="36"/>
      <c r="FYJ9" s="36"/>
      <c r="FYK9" s="36"/>
      <c r="FYL9" s="36"/>
      <c r="FYM9" s="36"/>
      <c r="FYN9" s="41"/>
      <c r="FYO9" s="39"/>
      <c r="FYP9" s="40"/>
      <c r="FYQ9" s="36"/>
      <c r="FYR9" s="36"/>
      <c r="FYS9" s="36"/>
      <c r="FYT9" s="36"/>
      <c r="FYU9" s="36"/>
      <c r="FYV9" s="41"/>
      <c r="FYW9" s="39"/>
      <c r="FYX9" s="40"/>
      <c r="FYY9" s="36"/>
      <c r="FYZ9" s="36"/>
      <c r="FZA9" s="36"/>
      <c r="FZB9" s="36"/>
      <c r="FZC9" s="36"/>
      <c r="FZD9" s="41"/>
      <c r="FZE9" s="39"/>
      <c r="FZF9" s="40"/>
      <c r="FZG9" s="36"/>
      <c r="FZH9" s="36"/>
      <c r="FZI9" s="36"/>
      <c r="FZJ9" s="36"/>
      <c r="FZK9" s="36"/>
      <c r="FZL9" s="41"/>
      <c r="FZM9" s="39"/>
      <c r="FZN9" s="40"/>
      <c r="FZO9" s="36"/>
      <c r="FZP9" s="36"/>
      <c r="FZQ9" s="36"/>
      <c r="FZR9" s="36"/>
      <c r="FZS9" s="36"/>
      <c r="FZT9" s="41"/>
      <c r="FZU9" s="39"/>
      <c r="FZV9" s="40"/>
      <c r="FZW9" s="36"/>
      <c r="FZX9" s="36"/>
      <c r="FZY9" s="36"/>
      <c r="FZZ9" s="36"/>
      <c r="GAA9" s="36"/>
      <c r="GAB9" s="41"/>
      <c r="GAC9" s="39"/>
      <c r="GAD9" s="40"/>
      <c r="GAE9" s="36"/>
      <c r="GAF9" s="36"/>
      <c r="GAG9" s="36"/>
      <c r="GAH9" s="36"/>
      <c r="GAI9" s="36"/>
      <c r="GAJ9" s="41"/>
      <c r="GAK9" s="39"/>
      <c r="GAL9" s="40"/>
      <c r="GAM9" s="36"/>
      <c r="GAN9" s="36"/>
      <c r="GAO9" s="36"/>
      <c r="GAP9" s="36"/>
      <c r="GAQ9" s="36"/>
      <c r="GAR9" s="41"/>
      <c r="GAS9" s="39"/>
      <c r="GAT9" s="40"/>
      <c r="GAU9" s="36"/>
      <c r="GAV9" s="36"/>
      <c r="GAW9" s="36"/>
      <c r="GAX9" s="36"/>
      <c r="GAY9" s="36"/>
      <c r="GAZ9" s="41"/>
      <c r="GBA9" s="39"/>
      <c r="GBB9" s="40"/>
      <c r="GBC9" s="36"/>
      <c r="GBD9" s="36"/>
      <c r="GBE9" s="36"/>
      <c r="GBF9" s="36"/>
      <c r="GBG9" s="36"/>
      <c r="GBH9" s="41"/>
      <c r="GBI9" s="39"/>
      <c r="GBJ9" s="40"/>
      <c r="GBK9" s="36"/>
      <c r="GBL9" s="36"/>
      <c r="GBM9" s="36"/>
      <c r="GBN9" s="36"/>
      <c r="GBO9" s="36"/>
      <c r="GBP9" s="41"/>
      <c r="GBQ9" s="39"/>
      <c r="GBR9" s="40"/>
      <c r="GBS9" s="36"/>
      <c r="GBT9" s="36"/>
      <c r="GBU9" s="36"/>
      <c r="GBV9" s="36"/>
      <c r="GBW9" s="36"/>
      <c r="GBX9" s="41"/>
      <c r="GBY9" s="39"/>
      <c r="GBZ9" s="40"/>
      <c r="GCA9" s="36"/>
      <c r="GCB9" s="36"/>
      <c r="GCC9" s="36"/>
      <c r="GCD9" s="36"/>
      <c r="GCE9" s="36"/>
      <c r="GCF9" s="41"/>
      <c r="GCG9" s="39"/>
      <c r="GCH9" s="40"/>
      <c r="GCI9" s="36"/>
      <c r="GCJ9" s="36"/>
      <c r="GCK9" s="36"/>
      <c r="GCL9" s="36"/>
      <c r="GCM9" s="36"/>
      <c r="GCN9" s="41"/>
      <c r="GCO9" s="39"/>
      <c r="GCP9" s="40"/>
      <c r="GCQ9" s="36"/>
      <c r="GCR9" s="36"/>
      <c r="GCS9" s="36"/>
      <c r="GCT9" s="36"/>
      <c r="GCU9" s="36"/>
      <c r="GCV9" s="41"/>
      <c r="GCW9" s="39"/>
      <c r="GCX9" s="40"/>
      <c r="GCY9" s="36"/>
      <c r="GCZ9" s="36"/>
      <c r="GDA9" s="36"/>
      <c r="GDB9" s="36"/>
      <c r="GDC9" s="36"/>
      <c r="GDD9" s="41"/>
      <c r="GDE9" s="39"/>
      <c r="GDF9" s="40"/>
      <c r="GDG9" s="36"/>
      <c r="GDH9" s="36"/>
      <c r="GDI9" s="36"/>
      <c r="GDJ9" s="36"/>
      <c r="GDK9" s="36"/>
      <c r="GDL9" s="41"/>
      <c r="GDM9" s="39"/>
      <c r="GDN9" s="40"/>
      <c r="GDO9" s="36"/>
      <c r="GDP9" s="36"/>
      <c r="GDQ9" s="36"/>
      <c r="GDR9" s="36"/>
      <c r="GDS9" s="36"/>
      <c r="GDT9" s="41"/>
      <c r="GDU9" s="39"/>
      <c r="GDV9" s="40"/>
      <c r="GDW9" s="36"/>
      <c r="GDX9" s="36"/>
      <c r="GDY9" s="36"/>
      <c r="GDZ9" s="36"/>
      <c r="GEA9" s="36"/>
      <c r="GEB9" s="41"/>
      <c r="GEC9" s="39"/>
      <c r="GED9" s="40"/>
      <c r="GEE9" s="36"/>
      <c r="GEF9" s="36"/>
      <c r="GEG9" s="36"/>
      <c r="GEH9" s="36"/>
      <c r="GEI9" s="36"/>
      <c r="GEJ9" s="41"/>
      <c r="GEK9" s="39"/>
      <c r="GEL9" s="40"/>
      <c r="GEM9" s="36"/>
      <c r="GEN9" s="36"/>
      <c r="GEO9" s="36"/>
      <c r="GEP9" s="36"/>
      <c r="GEQ9" s="36"/>
      <c r="GER9" s="41"/>
      <c r="GES9" s="39"/>
      <c r="GET9" s="40"/>
      <c r="GEU9" s="36"/>
      <c r="GEV9" s="36"/>
      <c r="GEW9" s="36"/>
      <c r="GEX9" s="36"/>
      <c r="GEY9" s="36"/>
      <c r="GEZ9" s="41"/>
      <c r="GFA9" s="39"/>
      <c r="GFB9" s="40"/>
      <c r="GFC9" s="36"/>
      <c r="GFD9" s="36"/>
      <c r="GFE9" s="36"/>
      <c r="GFF9" s="36"/>
      <c r="GFG9" s="36"/>
      <c r="GFH9" s="41"/>
      <c r="GFI9" s="39"/>
      <c r="GFJ9" s="40"/>
      <c r="GFK9" s="36"/>
      <c r="GFL9" s="36"/>
      <c r="GFM9" s="36"/>
      <c r="GFN9" s="36"/>
      <c r="GFO9" s="36"/>
      <c r="GFP9" s="41"/>
      <c r="GFQ9" s="39"/>
      <c r="GFR9" s="40"/>
      <c r="GFS9" s="36"/>
      <c r="GFT9" s="36"/>
      <c r="GFU9" s="36"/>
      <c r="GFV9" s="36"/>
      <c r="GFW9" s="36"/>
      <c r="GFX9" s="41"/>
      <c r="GFY9" s="39"/>
      <c r="GFZ9" s="40"/>
      <c r="GGA9" s="36"/>
      <c r="GGB9" s="36"/>
      <c r="GGC9" s="36"/>
      <c r="GGD9" s="36"/>
      <c r="GGE9" s="36"/>
      <c r="GGF9" s="41"/>
      <c r="GGG9" s="39"/>
      <c r="GGH9" s="40"/>
      <c r="GGI9" s="36"/>
      <c r="GGJ9" s="36"/>
      <c r="GGK9" s="36"/>
      <c r="GGL9" s="36"/>
      <c r="GGM9" s="36"/>
      <c r="GGN9" s="41"/>
      <c r="GGO9" s="39"/>
      <c r="GGP9" s="40"/>
      <c r="GGQ9" s="36"/>
      <c r="GGR9" s="36"/>
      <c r="GGS9" s="36"/>
      <c r="GGT9" s="36"/>
      <c r="GGU9" s="36"/>
      <c r="GGV9" s="41"/>
      <c r="GGW9" s="39"/>
      <c r="GGX9" s="40"/>
      <c r="GGY9" s="36"/>
      <c r="GGZ9" s="36"/>
      <c r="GHA9" s="36"/>
      <c r="GHB9" s="36"/>
      <c r="GHC9" s="36"/>
      <c r="GHD9" s="41"/>
      <c r="GHE9" s="39"/>
      <c r="GHF9" s="40"/>
      <c r="GHG9" s="36"/>
      <c r="GHH9" s="36"/>
      <c r="GHI9" s="36"/>
      <c r="GHJ9" s="36"/>
      <c r="GHK9" s="36"/>
      <c r="GHL9" s="41"/>
      <c r="GHM9" s="39"/>
      <c r="GHN9" s="40"/>
      <c r="GHO9" s="36"/>
      <c r="GHP9" s="36"/>
      <c r="GHQ9" s="36"/>
      <c r="GHR9" s="36"/>
      <c r="GHS9" s="36"/>
      <c r="GHT9" s="41"/>
      <c r="GHU9" s="39"/>
      <c r="GHV9" s="40"/>
      <c r="GHW9" s="36"/>
      <c r="GHX9" s="36"/>
      <c r="GHY9" s="36"/>
      <c r="GHZ9" s="36"/>
      <c r="GIA9" s="36"/>
      <c r="GIB9" s="41"/>
      <c r="GIC9" s="39"/>
      <c r="GID9" s="40"/>
      <c r="GIE9" s="36"/>
      <c r="GIF9" s="36"/>
      <c r="GIG9" s="36"/>
      <c r="GIH9" s="36"/>
      <c r="GII9" s="36"/>
      <c r="GIJ9" s="41"/>
      <c r="GIK9" s="39"/>
      <c r="GIL9" s="40"/>
      <c r="GIM9" s="36"/>
      <c r="GIN9" s="36"/>
      <c r="GIO9" s="36"/>
      <c r="GIP9" s="36"/>
      <c r="GIQ9" s="36"/>
      <c r="GIR9" s="41"/>
      <c r="GIS9" s="39"/>
      <c r="GIT9" s="40"/>
      <c r="GIU9" s="36"/>
      <c r="GIV9" s="36"/>
      <c r="GIW9" s="36"/>
      <c r="GIX9" s="36"/>
      <c r="GIY9" s="36"/>
      <c r="GIZ9" s="41"/>
      <c r="GJA9" s="39"/>
      <c r="GJB9" s="40"/>
      <c r="GJC9" s="36"/>
      <c r="GJD9" s="36"/>
      <c r="GJE9" s="36"/>
      <c r="GJF9" s="36"/>
      <c r="GJG9" s="36"/>
      <c r="GJH9" s="41"/>
      <c r="GJI9" s="39"/>
      <c r="GJJ9" s="40"/>
      <c r="GJK9" s="36"/>
      <c r="GJL9" s="36"/>
      <c r="GJM9" s="36"/>
      <c r="GJN9" s="36"/>
      <c r="GJO9" s="36"/>
      <c r="GJP9" s="41"/>
      <c r="GJQ9" s="39"/>
      <c r="GJR9" s="40"/>
      <c r="GJS9" s="36"/>
      <c r="GJT9" s="36"/>
      <c r="GJU9" s="36"/>
      <c r="GJV9" s="36"/>
      <c r="GJW9" s="36"/>
      <c r="GJX9" s="41"/>
      <c r="GJY9" s="39"/>
      <c r="GJZ9" s="40"/>
      <c r="GKA9" s="36"/>
      <c r="GKB9" s="36"/>
      <c r="GKC9" s="36"/>
      <c r="GKD9" s="36"/>
      <c r="GKE9" s="36"/>
      <c r="GKF9" s="41"/>
      <c r="GKG9" s="39"/>
      <c r="GKH9" s="40"/>
      <c r="GKI9" s="36"/>
      <c r="GKJ9" s="36"/>
      <c r="GKK9" s="36"/>
      <c r="GKL9" s="36"/>
      <c r="GKM9" s="36"/>
      <c r="GKN9" s="41"/>
      <c r="GKO9" s="39"/>
      <c r="GKP9" s="40"/>
      <c r="GKQ9" s="36"/>
      <c r="GKR9" s="36"/>
      <c r="GKS9" s="36"/>
      <c r="GKT9" s="36"/>
      <c r="GKU9" s="36"/>
      <c r="GKV9" s="41"/>
      <c r="GKW9" s="39"/>
      <c r="GKX9" s="40"/>
      <c r="GKY9" s="36"/>
      <c r="GKZ9" s="36"/>
      <c r="GLA9" s="36"/>
      <c r="GLB9" s="36"/>
      <c r="GLC9" s="36"/>
      <c r="GLD9" s="41"/>
      <c r="GLE9" s="39"/>
      <c r="GLF9" s="40"/>
      <c r="GLG9" s="36"/>
      <c r="GLH9" s="36"/>
      <c r="GLI9" s="36"/>
      <c r="GLJ9" s="36"/>
      <c r="GLK9" s="36"/>
      <c r="GLL9" s="41"/>
      <c r="GLM9" s="39"/>
      <c r="GLN9" s="40"/>
      <c r="GLO9" s="36"/>
      <c r="GLP9" s="36"/>
      <c r="GLQ9" s="36"/>
      <c r="GLR9" s="36"/>
      <c r="GLS9" s="36"/>
      <c r="GLT9" s="41"/>
      <c r="GLU9" s="39"/>
      <c r="GLV9" s="40"/>
      <c r="GLW9" s="36"/>
      <c r="GLX9" s="36"/>
      <c r="GLY9" s="36"/>
      <c r="GLZ9" s="36"/>
      <c r="GMA9" s="36"/>
      <c r="GMB9" s="41"/>
      <c r="GMC9" s="39"/>
      <c r="GMD9" s="40"/>
      <c r="GME9" s="36"/>
      <c r="GMF9" s="36"/>
      <c r="GMG9" s="36"/>
      <c r="GMH9" s="36"/>
      <c r="GMI9" s="36"/>
      <c r="GMJ9" s="41"/>
      <c r="GMK9" s="39"/>
      <c r="GML9" s="40"/>
      <c r="GMM9" s="36"/>
      <c r="GMN9" s="36"/>
      <c r="GMO9" s="36"/>
      <c r="GMP9" s="36"/>
      <c r="GMQ9" s="36"/>
      <c r="GMR9" s="41"/>
      <c r="GMS9" s="39"/>
      <c r="GMT9" s="40"/>
      <c r="GMU9" s="36"/>
      <c r="GMV9" s="36"/>
      <c r="GMW9" s="36"/>
      <c r="GMX9" s="36"/>
      <c r="GMY9" s="36"/>
      <c r="GMZ9" s="41"/>
      <c r="GNA9" s="39"/>
      <c r="GNB9" s="40"/>
      <c r="GNC9" s="36"/>
      <c r="GND9" s="36"/>
      <c r="GNE9" s="36"/>
      <c r="GNF9" s="36"/>
      <c r="GNG9" s="36"/>
      <c r="GNH9" s="41"/>
      <c r="GNI9" s="39"/>
      <c r="GNJ9" s="40"/>
      <c r="GNK9" s="36"/>
      <c r="GNL9" s="36"/>
      <c r="GNM9" s="36"/>
      <c r="GNN9" s="36"/>
      <c r="GNO9" s="36"/>
      <c r="GNP9" s="41"/>
      <c r="GNQ9" s="39"/>
      <c r="GNR9" s="40"/>
      <c r="GNS9" s="36"/>
      <c r="GNT9" s="36"/>
      <c r="GNU9" s="36"/>
      <c r="GNV9" s="36"/>
      <c r="GNW9" s="36"/>
      <c r="GNX9" s="41"/>
      <c r="GNY9" s="39"/>
      <c r="GNZ9" s="40"/>
      <c r="GOA9" s="36"/>
      <c r="GOB9" s="36"/>
      <c r="GOC9" s="36"/>
      <c r="GOD9" s="36"/>
      <c r="GOE9" s="36"/>
      <c r="GOF9" s="41"/>
      <c r="GOG9" s="39"/>
      <c r="GOH9" s="40"/>
      <c r="GOI9" s="36"/>
      <c r="GOJ9" s="36"/>
      <c r="GOK9" s="36"/>
      <c r="GOL9" s="36"/>
      <c r="GOM9" s="36"/>
      <c r="GON9" s="41"/>
      <c r="GOO9" s="39"/>
      <c r="GOP9" s="40"/>
      <c r="GOQ9" s="36"/>
      <c r="GOR9" s="36"/>
      <c r="GOS9" s="36"/>
      <c r="GOT9" s="36"/>
      <c r="GOU9" s="36"/>
      <c r="GOV9" s="41"/>
      <c r="GOW9" s="39"/>
      <c r="GOX9" s="40"/>
      <c r="GOY9" s="36"/>
      <c r="GOZ9" s="36"/>
      <c r="GPA9" s="36"/>
      <c r="GPB9" s="36"/>
      <c r="GPC9" s="36"/>
      <c r="GPD9" s="41"/>
      <c r="GPE9" s="39"/>
      <c r="GPF9" s="40"/>
      <c r="GPG9" s="36"/>
      <c r="GPH9" s="36"/>
      <c r="GPI9" s="36"/>
      <c r="GPJ9" s="36"/>
      <c r="GPK9" s="36"/>
      <c r="GPL9" s="41"/>
      <c r="GPM9" s="39"/>
      <c r="GPN9" s="40"/>
      <c r="GPO9" s="36"/>
      <c r="GPP9" s="36"/>
      <c r="GPQ9" s="36"/>
      <c r="GPR9" s="36"/>
      <c r="GPS9" s="36"/>
      <c r="GPT9" s="41"/>
      <c r="GPU9" s="39"/>
      <c r="GPV9" s="40"/>
      <c r="GPW9" s="36"/>
      <c r="GPX9" s="36"/>
      <c r="GPY9" s="36"/>
      <c r="GPZ9" s="36"/>
      <c r="GQA9" s="36"/>
      <c r="GQB9" s="41"/>
      <c r="GQC9" s="39"/>
      <c r="GQD9" s="40"/>
      <c r="GQE9" s="36"/>
      <c r="GQF9" s="36"/>
      <c r="GQG9" s="36"/>
      <c r="GQH9" s="36"/>
      <c r="GQI9" s="36"/>
      <c r="GQJ9" s="41"/>
      <c r="GQK9" s="39"/>
      <c r="GQL9" s="40"/>
      <c r="GQM9" s="36"/>
      <c r="GQN9" s="36"/>
      <c r="GQO9" s="36"/>
      <c r="GQP9" s="36"/>
      <c r="GQQ9" s="36"/>
      <c r="GQR9" s="41"/>
      <c r="GQS9" s="39"/>
      <c r="GQT9" s="40"/>
      <c r="GQU9" s="36"/>
      <c r="GQV9" s="36"/>
      <c r="GQW9" s="36"/>
      <c r="GQX9" s="36"/>
      <c r="GQY9" s="36"/>
      <c r="GQZ9" s="41"/>
      <c r="GRA9" s="39"/>
      <c r="GRB9" s="40"/>
      <c r="GRC9" s="36"/>
      <c r="GRD9" s="36"/>
      <c r="GRE9" s="36"/>
      <c r="GRF9" s="36"/>
      <c r="GRG9" s="36"/>
      <c r="GRH9" s="41"/>
      <c r="GRI9" s="39"/>
      <c r="GRJ9" s="40"/>
      <c r="GRK9" s="36"/>
      <c r="GRL9" s="36"/>
      <c r="GRM9" s="36"/>
      <c r="GRN9" s="36"/>
      <c r="GRO9" s="36"/>
      <c r="GRP9" s="41"/>
      <c r="GRQ9" s="39"/>
      <c r="GRR9" s="40"/>
      <c r="GRS9" s="36"/>
      <c r="GRT9" s="36"/>
      <c r="GRU9" s="36"/>
      <c r="GRV9" s="36"/>
      <c r="GRW9" s="36"/>
      <c r="GRX9" s="41"/>
      <c r="GRY9" s="39"/>
      <c r="GRZ9" s="40"/>
      <c r="GSA9" s="36"/>
      <c r="GSB9" s="36"/>
      <c r="GSC9" s="36"/>
      <c r="GSD9" s="36"/>
      <c r="GSE9" s="36"/>
      <c r="GSF9" s="41"/>
      <c r="GSG9" s="39"/>
      <c r="GSH9" s="40"/>
      <c r="GSI9" s="36"/>
      <c r="GSJ9" s="36"/>
      <c r="GSK9" s="36"/>
      <c r="GSL9" s="36"/>
      <c r="GSM9" s="36"/>
      <c r="GSN9" s="41"/>
      <c r="GSO9" s="39"/>
      <c r="GSP9" s="40"/>
      <c r="GSQ9" s="36"/>
      <c r="GSR9" s="36"/>
      <c r="GSS9" s="36"/>
      <c r="GST9" s="36"/>
      <c r="GSU9" s="36"/>
      <c r="GSV9" s="41"/>
      <c r="GSW9" s="39"/>
      <c r="GSX9" s="40"/>
      <c r="GSY9" s="36"/>
      <c r="GSZ9" s="36"/>
      <c r="GTA9" s="36"/>
      <c r="GTB9" s="36"/>
      <c r="GTC9" s="36"/>
      <c r="GTD9" s="41"/>
      <c r="GTE9" s="39"/>
      <c r="GTF9" s="40"/>
      <c r="GTG9" s="36"/>
      <c r="GTH9" s="36"/>
      <c r="GTI9" s="36"/>
      <c r="GTJ9" s="36"/>
      <c r="GTK9" s="36"/>
      <c r="GTL9" s="41"/>
      <c r="GTM9" s="39"/>
      <c r="GTN9" s="40"/>
      <c r="GTO9" s="36"/>
      <c r="GTP9" s="36"/>
      <c r="GTQ9" s="36"/>
      <c r="GTR9" s="36"/>
      <c r="GTS9" s="36"/>
      <c r="GTT9" s="41"/>
      <c r="GTU9" s="39"/>
      <c r="GTV9" s="40"/>
      <c r="GTW9" s="36"/>
      <c r="GTX9" s="36"/>
      <c r="GTY9" s="36"/>
      <c r="GTZ9" s="36"/>
      <c r="GUA9" s="36"/>
      <c r="GUB9" s="41"/>
      <c r="GUC9" s="39"/>
      <c r="GUD9" s="40"/>
      <c r="GUE9" s="36"/>
      <c r="GUF9" s="36"/>
      <c r="GUG9" s="36"/>
      <c r="GUH9" s="36"/>
      <c r="GUI9" s="36"/>
      <c r="GUJ9" s="41"/>
      <c r="GUK9" s="39"/>
      <c r="GUL9" s="40"/>
      <c r="GUM9" s="36"/>
      <c r="GUN9" s="36"/>
      <c r="GUO9" s="36"/>
      <c r="GUP9" s="36"/>
      <c r="GUQ9" s="36"/>
      <c r="GUR9" s="41"/>
      <c r="GUS9" s="39"/>
      <c r="GUT9" s="40"/>
      <c r="GUU9" s="36"/>
      <c r="GUV9" s="36"/>
      <c r="GUW9" s="36"/>
      <c r="GUX9" s="36"/>
      <c r="GUY9" s="36"/>
      <c r="GUZ9" s="41"/>
      <c r="GVA9" s="39"/>
      <c r="GVB9" s="40"/>
      <c r="GVC9" s="36"/>
      <c r="GVD9" s="36"/>
      <c r="GVE9" s="36"/>
      <c r="GVF9" s="36"/>
      <c r="GVG9" s="36"/>
      <c r="GVH9" s="41"/>
      <c r="GVI9" s="39"/>
      <c r="GVJ9" s="40"/>
      <c r="GVK9" s="36"/>
      <c r="GVL9" s="36"/>
      <c r="GVM9" s="36"/>
      <c r="GVN9" s="36"/>
      <c r="GVO9" s="36"/>
      <c r="GVP9" s="41"/>
      <c r="GVQ9" s="39"/>
      <c r="GVR9" s="40"/>
      <c r="GVS9" s="36"/>
      <c r="GVT9" s="36"/>
      <c r="GVU9" s="36"/>
      <c r="GVV9" s="36"/>
      <c r="GVW9" s="36"/>
      <c r="GVX9" s="41"/>
      <c r="GVY9" s="39"/>
      <c r="GVZ9" s="40"/>
      <c r="GWA9" s="36"/>
      <c r="GWB9" s="36"/>
      <c r="GWC9" s="36"/>
      <c r="GWD9" s="36"/>
      <c r="GWE9" s="36"/>
      <c r="GWF9" s="41"/>
      <c r="GWG9" s="39"/>
      <c r="GWH9" s="40"/>
      <c r="GWI9" s="36"/>
      <c r="GWJ9" s="36"/>
      <c r="GWK9" s="36"/>
      <c r="GWL9" s="36"/>
      <c r="GWM9" s="36"/>
      <c r="GWN9" s="41"/>
      <c r="GWO9" s="39"/>
      <c r="GWP9" s="40"/>
      <c r="GWQ9" s="36"/>
      <c r="GWR9" s="36"/>
      <c r="GWS9" s="36"/>
      <c r="GWT9" s="36"/>
      <c r="GWU9" s="36"/>
      <c r="GWV9" s="41"/>
      <c r="GWW9" s="39"/>
      <c r="GWX9" s="40"/>
      <c r="GWY9" s="36"/>
      <c r="GWZ9" s="36"/>
      <c r="GXA9" s="36"/>
      <c r="GXB9" s="36"/>
      <c r="GXC9" s="36"/>
      <c r="GXD9" s="41"/>
      <c r="GXE9" s="39"/>
      <c r="GXF9" s="40"/>
      <c r="GXG9" s="36"/>
      <c r="GXH9" s="36"/>
      <c r="GXI9" s="36"/>
      <c r="GXJ9" s="36"/>
      <c r="GXK9" s="36"/>
      <c r="GXL9" s="41"/>
      <c r="GXM9" s="39"/>
      <c r="GXN9" s="40"/>
      <c r="GXO9" s="36"/>
      <c r="GXP9" s="36"/>
      <c r="GXQ9" s="36"/>
      <c r="GXR9" s="36"/>
      <c r="GXS9" s="36"/>
      <c r="GXT9" s="41"/>
      <c r="GXU9" s="39"/>
      <c r="GXV9" s="40"/>
      <c r="GXW9" s="36"/>
      <c r="GXX9" s="36"/>
      <c r="GXY9" s="36"/>
      <c r="GXZ9" s="36"/>
      <c r="GYA9" s="36"/>
      <c r="GYB9" s="41"/>
      <c r="GYC9" s="39"/>
      <c r="GYD9" s="40"/>
      <c r="GYE9" s="36"/>
      <c r="GYF9" s="36"/>
      <c r="GYG9" s="36"/>
      <c r="GYH9" s="36"/>
      <c r="GYI9" s="36"/>
      <c r="GYJ9" s="41"/>
      <c r="GYK9" s="39"/>
      <c r="GYL9" s="40"/>
      <c r="GYM9" s="36"/>
      <c r="GYN9" s="36"/>
      <c r="GYO9" s="36"/>
      <c r="GYP9" s="36"/>
      <c r="GYQ9" s="36"/>
      <c r="GYR9" s="41"/>
      <c r="GYS9" s="39"/>
      <c r="GYT9" s="40"/>
      <c r="GYU9" s="36"/>
      <c r="GYV9" s="36"/>
      <c r="GYW9" s="36"/>
      <c r="GYX9" s="36"/>
      <c r="GYY9" s="36"/>
      <c r="GYZ9" s="41"/>
      <c r="GZA9" s="39"/>
      <c r="GZB9" s="40"/>
      <c r="GZC9" s="36"/>
      <c r="GZD9" s="36"/>
      <c r="GZE9" s="36"/>
      <c r="GZF9" s="36"/>
      <c r="GZG9" s="36"/>
      <c r="GZH9" s="41"/>
      <c r="GZI9" s="39"/>
      <c r="GZJ9" s="40"/>
      <c r="GZK9" s="36"/>
      <c r="GZL9" s="36"/>
      <c r="GZM9" s="36"/>
      <c r="GZN9" s="36"/>
      <c r="GZO9" s="36"/>
      <c r="GZP9" s="41"/>
      <c r="GZQ9" s="39"/>
      <c r="GZR9" s="40"/>
      <c r="GZS9" s="36"/>
      <c r="GZT9" s="36"/>
      <c r="GZU9" s="36"/>
      <c r="GZV9" s="36"/>
      <c r="GZW9" s="36"/>
      <c r="GZX9" s="41"/>
      <c r="GZY9" s="39"/>
      <c r="GZZ9" s="40"/>
      <c r="HAA9" s="36"/>
      <c r="HAB9" s="36"/>
      <c r="HAC9" s="36"/>
      <c r="HAD9" s="36"/>
      <c r="HAE9" s="36"/>
      <c r="HAF9" s="41"/>
      <c r="HAG9" s="39"/>
      <c r="HAH9" s="40"/>
      <c r="HAI9" s="36"/>
      <c r="HAJ9" s="36"/>
      <c r="HAK9" s="36"/>
      <c r="HAL9" s="36"/>
      <c r="HAM9" s="36"/>
      <c r="HAN9" s="41"/>
      <c r="HAO9" s="39"/>
      <c r="HAP9" s="40"/>
      <c r="HAQ9" s="36"/>
      <c r="HAR9" s="36"/>
      <c r="HAS9" s="36"/>
      <c r="HAT9" s="36"/>
      <c r="HAU9" s="36"/>
      <c r="HAV9" s="41"/>
      <c r="HAW9" s="39"/>
      <c r="HAX9" s="40"/>
      <c r="HAY9" s="36"/>
      <c r="HAZ9" s="36"/>
      <c r="HBA9" s="36"/>
      <c r="HBB9" s="36"/>
      <c r="HBC9" s="36"/>
      <c r="HBD9" s="41"/>
      <c r="HBE9" s="39"/>
      <c r="HBF9" s="40"/>
      <c r="HBG9" s="36"/>
      <c r="HBH9" s="36"/>
      <c r="HBI9" s="36"/>
      <c r="HBJ9" s="36"/>
      <c r="HBK9" s="36"/>
      <c r="HBL9" s="41"/>
      <c r="HBM9" s="39"/>
      <c r="HBN9" s="40"/>
      <c r="HBO9" s="36"/>
      <c r="HBP9" s="36"/>
      <c r="HBQ9" s="36"/>
      <c r="HBR9" s="36"/>
      <c r="HBS9" s="36"/>
      <c r="HBT9" s="41"/>
      <c r="HBU9" s="39"/>
      <c r="HBV9" s="40"/>
      <c r="HBW9" s="36"/>
      <c r="HBX9" s="36"/>
      <c r="HBY9" s="36"/>
      <c r="HBZ9" s="36"/>
      <c r="HCA9" s="36"/>
      <c r="HCB9" s="41"/>
      <c r="HCC9" s="39"/>
      <c r="HCD9" s="40"/>
      <c r="HCE9" s="36"/>
      <c r="HCF9" s="36"/>
      <c r="HCG9" s="36"/>
      <c r="HCH9" s="36"/>
      <c r="HCI9" s="36"/>
      <c r="HCJ9" s="41"/>
      <c r="HCK9" s="39"/>
      <c r="HCL9" s="40"/>
      <c r="HCM9" s="36"/>
      <c r="HCN9" s="36"/>
      <c r="HCO9" s="36"/>
      <c r="HCP9" s="36"/>
      <c r="HCQ9" s="36"/>
      <c r="HCR9" s="41"/>
      <c r="HCS9" s="39"/>
      <c r="HCT9" s="40"/>
      <c r="HCU9" s="36"/>
      <c r="HCV9" s="36"/>
      <c r="HCW9" s="36"/>
      <c r="HCX9" s="36"/>
      <c r="HCY9" s="36"/>
      <c r="HCZ9" s="41"/>
      <c r="HDA9" s="39"/>
      <c r="HDB9" s="40"/>
      <c r="HDC9" s="36"/>
      <c r="HDD9" s="36"/>
      <c r="HDE9" s="36"/>
      <c r="HDF9" s="36"/>
      <c r="HDG9" s="36"/>
      <c r="HDH9" s="41"/>
      <c r="HDI9" s="39"/>
      <c r="HDJ9" s="40"/>
      <c r="HDK9" s="36"/>
      <c r="HDL9" s="36"/>
      <c r="HDM9" s="36"/>
      <c r="HDN9" s="36"/>
      <c r="HDO9" s="36"/>
      <c r="HDP9" s="41"/>
      <c r="HDQ9" s="39"/>
      <c r="HDR9" s="40"/>
      <c r="HDS9" s="36"/>
      <c r="HDT9" s="36"/>
      <c r="HDU9" s="36"/>
      <c r="HDV9" s="36"/>
      <c r="HDW9" s="36"/>
      <c r="HDX9" s="41"/>
      <c r="HDY9" s="39"/>
      <c r="HDZ9" s="40"/>
      <c r="HEA9" s="36"/>
      <c r="HEB9" s="36"/>
      <c r="HEC9" s="36"/>
      <c r="HED9" s="36"/>
      <c r="HEE9" s="36"/>
      <c r="HEF9" s="41"/>
      <c r="HEG9" s="39"/>
      <c r="HEH9" s="40"/>
      <c r="HEI9" s="36"/>
      <c r="HEJ9" s="36"/>
      <c r="HEK9" s="36"/>
      <c r="HEL9" s="36"/>
      <c r="HEM9" s="36"/>
      <c r="HEN9" s="41"/>
      <c r="HEO9" s="39"/>
      <c r="HEP9" s="40"/>
      <c r="HEQ9" s="36"/>
      <c r="HER9" s="36"/>
      <c r="HES9" s="36"/>
      <c r="HET9" s="36"/>
      <c r="HEU9" s="36"/>
      <c r="HEV9" s="41"/>
      <c r="HEW9" s="39"/>
      <c r="HEX9" s="40"/>
      <c r="HEY9" s="36"/>
      <c r="HEZ9" s="36"/>
      <c r="HFA9" s="36"/>
      <c r="HFB9" s="36"/>
      <c r="HFC9" s="36"/>
      <c r="HFD9" s="41"/>
      <c r="HFE9" s="39"/>
      <c r="HFF9" s="40"/>
      <c r="HFG9" s="36"/>
      <c r="HFH9" s="36"/>
      <c r="HFI9" s="36"/>
      <c r="HFJ9" s="36"/>
      <c r="HFK9" s="36"/>
      <c r="HFL9" s="41"/>
      <c r="HFM9" s="39"/>
      <c r="HFN9" s="40"/>
      <c r="HFO9" s="36"/>
      <c r="HFP9" s="36"/>
      <c r="HFQ9" s="36"/>
      <c r="HFR9" s="36"/>
      <c r="HFS9" s="36"/>
      <c r="HFT9" s="41"/>
      <c r="HFU9" s="39"/>
      <c r="HFV9" s="40"/>
      <c r="HFW9" s="36"/>
      <c r="HFX9" s="36"/>
      <c r="HFY9" s="36"/>
      <c r="HFZ9" s="36"/>
      <c r="HGA9" s="36"/>
      <c r="HGB9" s="41"/>
      <c r="HGC9" s="39"/>
      <c r="HGD9" s="40"/>
      <c r="HGE9" s="36"/>
      <c r="HGF9" s="36"/>
      <c r="HGG9" s="36"/>
      <c r="HGH9" s="36"/>
      <c r="HGI9" s="36"/>
      <c r="HGJ9" s="41"/>
      <c r="HGK9" s="39"/>
      <c r="HGL9" s="40"/>
      <c r="HGM9" s="36"/>
      <c r="HGN9" s="36"/>
      <c r="HGO9" s="36"/>
      <c r="HGP9" s="36"/>
      <c r="HGQ9" s="36"/>
      <c r="HGR9" s="41"/>
      <c r="HGS9" s="39"/>
      <c r="HGT9" s="40"/>
      <c r="HGU9" s="36"/>
      <c r="HGV9" s="36"/>
      <c r="HGW9" s="36"/>
      <c r="HGX9" s="36"/>
      <c r="HGY9" s="36"/>
      <c r="HGZ9" s="41"/>
      <c r="HHA9" s="39"/>
      <c r="HHB9" s="40"/>
      <c r="HHC9" s="36"/>
      <c r="HHD9" s="36"/>
      <c r="HHE9" s="36"/>
      <c r="HHF9" s="36"/>
      <c r="HHG9" s="36"/>
      <c r="HHH9" s="41"/>
      <c r="HHI9" s="39"/>
      <c r="HHJ9" s="40"/>
      <c r="HHK9" s="36"/>
      <c r="HHL9" s="36"/>
      <c r="HHM9" s="36"/>
      <c r="HHN9" s="36"/>
      <c r="HHO9" s="36"/>
      <c r="HHP9" s="41"/>
      <c r="HHQ9" s="39"/>
      <c r="HHR9" s="40"/>
      <c r="HHS9" s="36"/>
      <c r="HHT9" s="36"/>
      <c r="HHU9" s="36"/>
      <c r="HHV9" s="36"/>
      <c r="HHW9" s="36"/>
      <c r="HHX9" s="41"/>
      <c r="HHY9" s="39"/>
      <c r="HHZ9" s="40"/>
      <c r="HIA9" s="36"/>
      <c r="HIB9" s="36"/>
      <c r="HIC9" s="36"/>
      <c r="HID9" s="36"/>
      <c r="HIE9" s="36"/>
      <c r="HIF9" s="41"/>
      <c r="HIG9" s="39"/>
      <c r="HIH9" s="40"/>
      <c r="HII9" s="36"/>
      <c r="HIJ9" s="36"/>
      <c r="HIK9" s="36"/>
      <c r="HIL9" s="36"/>
      <c r="HIM9" s="36"/>
      <c r="HIN9" s="41"/>
      <c r="HIO9" s="39"/>
      <c r="HIP9" s="40"/>
      <c r="HIQ9" s="36"/>
      <c r="HIR9" s="36"/>
      <c r="HIS9" s="36"/>
      <c r="HIT9" s="36"/>
      <c r="HIU9" s="36"/>
      <c r="HIV9" s="41"/>
      <c r="HIW9" s="39"/>
      <c r="HIX9" s="40"/>
      <c r="HIY9" s="36"/>
      <c r="HIZ9" s="36"/>
      <c r="HJA9" s="36"/>
      <c r="HJB9" s="36"/>
      <c r="HJC9" s="36"/>
      <c r="HJD9" s="41"/>
      <c r="HJE9" s="39"/>
      <c r="HJF9" s="40"/>
      <c r="HJG9" s="36"/>
      <c r="HJH9" s="36"/>
      <c r="HJI9" s="36"/>
      <c r="HJJ9" s="36"/>
      <c r="HJK9" s="36"/>
      <c r="HJL9" s="41"/>
      <c r="HJM9" s="39"/>
      <c r="HJN9" s="40"/>
      <c r="HJO9" s="36"/>
      <c r="HJP9" s="36"/>
      <c r="HJQ9" s="36"/>
      <c r="HJR9" s="36"/>
      <c r="HJS9" s="36"/>
      <c r="HJT9" s="41"/>
      <c r="HJU9" s="39"/>
      <c r="HJV9" s="40"/>
      <c r="HJW9" s="36"/>
      <c r="HJX9" s="36"/>
      <c r="HJY9" s="36"/>
      <c r="HJZ9" s="36"/>
      <c r="HKA9" s="36"/>
      <c r="HKB9" s="41"/>
      <c r="HKC9" s="39"/>
      <c r="HKD9" s="40"/>
      <c r="HKE9" s="36"/>
      <c r="HKF9" s="36"/>
      <c r="HKG9" s="36"/>
      <c r="HKH9" s="36"/>
      <c r="HKI9" s="36"/>
      <c r="HKJ9" s="41"/>
      <c r="HKK9" s="39"/>
      <c r="HKL9" s="40"/>
      <c r="HKM9" s="36"/>
      <c r="HKN9" s="36"/>
      <c r="HKO9" s="36"/>
      <c r="HKP9" s="36"/>
      <c r="HKQ9" s="36"/>
      <c r="HKR9" s="41"/>
      <c r="HKS9" s="39"/>
      <c r="HKT9" s="40"/>
      <c r="HKU9" s="36"/>
      <c r="HKV9" s="36"/>
      <c r="HKW9" s="36"/>
      <c r="HKX9" s="36"/>
      <c r="HKY9" s="36"/>
      <c r="HKZ9" s="41"/>
      <c r="HLA9" s="39"/>
      <c r="HLB9" s="40"/>
      <c r="HLC9" s="36"/>
      <c r="HLD9" s="36"/>
      <c r="HLE9" s="36"/>
      <c r="HLF9" s="36"/>
      <c r="HLG9" s="36"/>
      <c r="HLH9" s="41"/>
      <c r="HLI9" s="39"/>
      <c r="HLJ9" s="40"/>
      <c r="HLK9" s="36"/>
      <c r="HLL9" s="36"/>
      <c r="HLM9" s="36"/>
      <c r="HLN9" s="36"/>
      <c r="HLO9" s="36"/>
      <c r="HLP9" s="41"/>
      <c r="HLQ9" s="39"/>
      <c r="HLR9" s="40"/>
      <c r="HLS9" s="36"/>
      <c r="HLT9" s="36"/>
      <c r="HLU9" s="36"/>
      <c r="HLV9" s="36"/>
      <c r="HLW9" s="36"/>
      <c r="HLX9" s="41"/>
      <c r="HLY9" s="39"/>
      <c r="HLZ9" s="40"/>
      <c r="HMA9" s="36"/>
      <c r="HMB9" s="36"/>
      <c r="HMC9" s="36"/>
      <c r="HMD9" s="36"/>
      <c r="HME9" s="36"/>
      <c r="HMF9" s="41"/>
      <c r="HMG9" s="39"/>
      <c r="HMH9" s="40"/>
      <c r="HMI9" s="36"/>
      <c r="HMJ9" s="36"/>
      <c r="HMK9" s="36"/>
      <c r="HML9" s="36"/>
      <c r="HMM9" s="36"/>
      <c r="HMN9" s="41"/>
      <c r="HMO9" s="39"/>
      <c r="HMP9" s="40"/>
      <c r="HMQ9" s="36"/>
      <c r="HMR9" s="36"/>
      <c r="HMS9" s="36"/>
      <c r="HMT9" s="36"/>
      <c r="HMU9" s="36"/>
      <c r="HMV9" s="41"/>
      <c r="HMW9" s="39"/>
      <c r="HMX9" s="40"/>
      <c r="HMY9" s="36"/>
      <c r="HMZ9" s="36"/>
      <c r="HNA9" s="36"/>
      <c r="HNB9" s="36"/>
      <c r="HNC9" s="36"/>
      <c r="HND9" s="41"/>
      <c r="HNE9" s="39"/>
      <c r="HNF9" s="40"/>
      <c r="HNG9" s="36"/>
      <c r="HNH9" s="36"/>
      <c r="HNI9" s="36"/>
      <c r="HNJ9" s="36"/>
      <c r="HNK9" s="36"/>
      <c r="HNL9" s="41"/>
      <c r="HNM9" s="39"/>
      <c r="HNN9" s="40"/>
      <c r="HNO9" s="36"/>
      <c r="HNP9" s="36"/>
      <c r="HNQ9" s="36"/>
      <c r="HNR9" s="36"/>
      <c r="HNS9" s="36"/>
      <c r="HNT9" s="41"/>
      <c r="HNU9" s="39"/>
      <c r="HNV9" s="40"/>
      <c r="HNW9" s="36"/>
      <c r="HNX9" s="36"/>
      <c r="HNY9" s="36"/>
      <c r="HNZ9" s="36"/>
      <c r="HOA9" s="36"/>
      <c r="HOB9" s="41"/>
      <c r="HOC9" s="39"/>
      <c r="HOD9" s="40"/>
      <c r="HOE9" s="36"/>
      <c r="HOF9" s="36"/>
      <c r="HOG9" s="36"/>
      <c r="HOH9" s="36"/>
      <c r="HOI9" s="36"/>
      <c r="HOJ9" s="41"/>
      <c r="HOK9" s="39"/>
      <c r="HOL9" s="40"/>
      <c r="HOM9" s="36"/>
      <c r="HON9" s="36"/>
      <c r="HOO9" s="36"/>
      <c r="HOP9" s="36"/>
      <c r="HOQ9" s="36"/>
      <c r="HOR9" s="41"/>
      <c r="HOS9" s="39"/>
      <c r="HOT9" s="40"/>
      <c r="HOU9" s="36"/>
      <c r="HOV9" s="36"/>
      <c r="HOW9" s="36"/>
      <c r="HOX9" s="36"/>
      <c r="HOY9" s="36"/>
      <c r="HOZ9" s="41"/>
      <c r="HPA9" s="39"/>
      <c r="HPB9" s="40"/>
      <c r="HPC9" s="36"/>
      <c r="HPD9" s="36"/>
      <c r="HPE9" s="36"/>
      <c r="HPF9" s="36"/>
      <c r="HPG9" s="36"/>
      <c r="HPH9" s="41"/>
      <c r="HPI9" s="39"/>
      <c r="HPJ9" s="40"/>
      <c r="HPK9" s="36"/>
      <c r="HPL9" s="36"/>
      <c r="HPM9" s="36"/>
      <c r="HPN9" s="36"/>
      <c r="HPO9" s="36"/>
      <c r="HPP9" s="41"/>
      <c r="HPQ9" s="39"/>
      <c r="HPR9" s="40"/>
      <c r="HPS9" s="36"/>
      <c r="HPT9" s="36"/>
      <c r="HPU9" s="36"/>
      <c r="HPV9" s="36"/>
      <c r="HPW9" s="36"/>
      <c r="HPX9" s="41"/>
      <c r="HPY9" s="39"/>
      <c r="HPZ9" s="40"/>
      <c r="HQA9" s="36"/>
      <c r="HQB9" s="36"/>
      <c r="HQC9" s="36"/>
      <c r="HQD9" s="36"/>
      <c r="HQE9" s="36"/>
      <c r="HQF9" s="41"/>
      <c r="HQG9" s="39"/>
      <c r="HQH9" s="40"/>
      <c r="HQI9" s="36"/>
      <c r="HQJ9" s="36"/>
      <c r="HQK9" s="36"/>
      <c r="HQL9" s="36"/>
      <c r="HQM9" s="36"/>
      <c r="HQN9" s="41"/>
      <c r="HQO9" s="39"/>
      <c r="HQP9" s="40"/>
      <c r="HQQ9" s="36"/>
      <c r="HQR9" s="36"/>
      <c r="HQS9" s="36"/>
      <c r="HQT9" s="36"/>
      <c r="HQU9" s="36"/>
      <c r="HQV9" s="41"/>
      <c r="HQW9" s="39"/>
      <c r="HQX9" s="40"/>
      <c r="HQY9" s="36"/>
      <c r="HQZ9" s="36"/>
      <c r="HRA9" s="36"/>
      <c r="HRB9" s="36"/>
      <c r="HRC9" s="36"/>
      <c r="HRD9" s="41"/>
      <c r="HRE9" s="39"/>
      <c r="HRF9" s="40"/>
      <c r="HRG9" s="36"/>
      <c r="HRH9" s="36"/>
      <c r="HRI9" s="36"/>
      <c r="HRJ9" s="36"/>
      <c r="HRK9" s="36"/>
      <c r="HRL9" s="41"/>
      <c r="HRM9" s="39"/>
      <c r="HRN9" s="40"/>
      <c r="HRO9" s="36"/>
      <c r="HRP9" s="36"/>
      <c r="HRQ9" s="36"/>
      <c r="HRR9" s="36"/>
      <c r="HRS9" s="36"/>
      <c r="HRT9" s="41"/>
      <c r="HRU9" s="39"/>
      <c r="HRV9" s="40"/>
      <c r="HRW9" s="36"/>
      <c r="HRX9" s="36"/>
      <c r="HRY9" s="36"/>
      <c r="HRZ9" s="36"/>
      <c r="HSA9" s="36"/>
      <c r="HSB9" s="41"/>
      <c r="HSC9" s="39"/>
      <c r="HSD9" s="40"/>
      <c r="HSE9" s="36"/>
      <c r="HSF9" s="36"/>
      <c r="HSG9" s="36"/>
      <c r="HSH9" s="36"/>
      <c r="HSI9" s="36"/>
      <c r="HSJ9" s="41"/>
      <c r="HSK9" s="39"/>
      <c r="HSL9" s="40"/>
      <c r="HSM9" s="36"/>
      <c r="HSN9" s="36"/>
      <c r="HSO9" s="36"/>
      <c r="HSP9" s="36"/>
      <c r="HSQ9" s="36"/>
      <c r="HSR9" s="41"/>
      <c r="HSS9" s="39"/>
      <c r="HST9" s="40"/>
      <c r="HSU9" s="36"/>
      <c r="HSV9" s="36"/>
      <c r="HSW9" s="36"/>
      <c r="HSX9" s="36"/>
      <c r="HSY9" s="36"/>
      <c r="HSZ9" s="41"/>
      <c r="HTA9" s="39"/>
      <c r="HTB9" s="40"/>
      <c r="HTC9" s="36"/>
      <c r="HTD9" s="36"/>
      <c r="HTE9" s="36"/>
      <c r="HTF9" s="36"/>
      <c r="HTG9" s="36"/>
      <c r="HTH9" s="41"/>
      <c r="HTI9" s="39"/>
      <c r="HTJ9" s="40"/>
      <c r="HTK9" s="36"/>
      <c r="HTL9" s="36"/>
      <c r="HTM9" s="36"/>
      <c r="HTN9" s="36"/>
      <c r="HTO9" s="36"/>
      <c r="HTP9" s="41"/>
      <c r="HTQ9" s="39"/>
      <c r="HTR9" s="40"/>
      <c r="HTS9" s="36"/>
      <c r="HTT9" s="36"/>
      <c r="HTU9" s="36"/>
      <c r="HTV9" s="36"/>
      <c r="HTW9" s="36"/>
      <c r="HTX9" s="41"/>
      <c r="HTY9" s="39"/>
      <c r="HTZ9" s="40"/>
      <c r="HUA9" s="36"/>
      <c r="HUB9" s="36"/>
      <c r="HUC9" s="36"/>
      <c r="HUD9" s="36"/>
      <c r="HUE9" s="36"/>
      <c r="HUF9" s="41"/>
      <c r="HUG9" s="39"/>
      <c r="HUH9" s="40"/>
      <c r="HUI9" s="36"/>
      <c r="HUJ9" s="36"/>
      <c r="HUK9" s="36"/>
      <c r="HUL9" s="36"/>
      <c r="HUM9" s="36"/>
      <c r="HUN9" s="41"/>
      <c r="HUO9" s="39"/>
      <c r="HUP9" s="40"/>
      <c r="HUQ9" s="36"/>
      <c r="HUR9" s="36"/>
      <c r="HUS9" s="36"/>
      <c r="HUT9" s="36"/>
      <c r="HUU9" s="36"/>
      <c r="HUV9" s="41"/>
      <c r="HUW9" s="39"/>
      <c r="HUX9" s="40"/>
      <c r="HUY9" s="36"/>
      <c r="HUZ9" s="36"/>
      <c r="HVA9" s="36"/>
      <c r="HVB9" s="36"/>
      <c r="HVC9" s="36"/>
      <c r="HVD9" s="41"/>
      <c r="HVE9" s="39"/>
      <c r="HVF9" s="40"/>
      <c r="HVG9" s="36"/>
      <c r="HVH9" s="36"/>
      <c r="HVI9" s="36"/>
      <c r="HVJ9" s="36"/>
      <c r="HVK9" s="36"/>
      <c r="HVL9" s="41"/>
      <c r="HVM9" s="39"/>
      <c r="HVN9" s="40"/>
      <c r="HVO9" s="36"/>
      <c r="HVP9" s="36"/>
      <c r="HVQ9" s="36"/>
      <c r="HVR9" s="36"/>
      <c r="HVS9" s="36"/>
      <c r="HVT9" s="41"/>
      <c r="HVU9" s="39"/>
      <c r="HVV9" s="40"/>
      <c r="HVW9" s="36"/>
      <c r="HVX9" s="36"/>
      <c r="HVY9" s="36"/>
      <c r="HVZ9" s="36"/>
      <c r="HWA9" s="36"/>
      <c r="HWB9" s="41"/>
      <c r="HWC9" s="39"/>
      <c r="HWD9" s="40"/>
      <c r="HWE9" s="36"/>
      <c r="HWF9" s="36"/>
      <c r="HWG9" s="36"/>
      <c r="HWH9" s="36"/>
      <c r="HWI9" s="36"/>
      <c r="HWJ9" s="41"/>
      <c r="HWK9" s="39"/>
      <c r="HWL9" s="40"/>
      <c r="HWM9" s="36"/>
      <c r="HWN9" s="36"/>
      <c r="HWO9" s="36"/>
      <c r="HWP9" s="36"/>
      <c r="HWQ9" s="36"/>
      <c r="HWR9" s="41"/>
      <c r="HWS9" s="39"/>
      <c r="HWT9" s="40"/>
      <c r="HWU9" s="36"/>
      <c r="HWV9" s="36"/>
      <c r="HWW9" s="36"/>
      <c r="HWX9" s="36"/>
      <c r="HWY9" s="36"/>
      <c r="HWZ9" s="41"/>
      <c r="HXA9" s="39"/>
      <c r="HXB9" s="40"/>
      <c r="HXC9" s="36"/>
      <c r="HXD9" s="36"/>
      <c r="HXE9" s="36"/>
      <c r="HXF9" s="36"/>
      <c r="HXG9" s="36"/>
      <c r="HXH9" s="41"/>
      <c r="HXI9" s="39"/>
      <c r="HXJ9" s="40"/>
      <c r="HXK9" s="36"/>
      <c r="HXL9" s="36"/>
      <c r="HXM9" s="36"/>
      <c r="HXN9" s="36"/>
      <c r="HXO9" s="36"/>
      <c r="HXP9" s="41"/>
      <c r="HXQ9" s="39"/>
      <c r="HXR9" s="40"/>
      <c r="HXS9" s="36"/>
      <c r="HXT9" s="36"/>
      <c r="HXU9" s="36"/>
      <c r="HXV9" s="36"/>
      <c r="HXW9" s="36"/>
      <c r="HXX9" s="41"/>
      <c r="HXY9" s="39"/>
      <c r="HXZ9" s="40"/>
      <c r="HYA9" s="36"/>
      <c r="HYB9" s="36"/>
      <c r="HYC9" s="36"/>
      <c r="HYD9" s="36"/>
      <c r="HYE9" s="36"/>
      <c r="HYF9" s="41"/>
      <c r="HYG9" s="39"/>
      <c r="HYH9" s="40"/>
      <c r="HYI9" s="36"/>
      <c r="HYJ9" s="36"/>
      <c r="HYK9" s="36"/>
      <c r="HYL9" s="36"/>
      <c r="HYM9" s="36"/>
      <c r="HYN9" s="41"/>
      <c r="HYO9" s="39"/>
      <c r="HYP9" s="40"/>
      <c r="HYQ9" s="36"/>
      <c r="HYR9" s="36"/>
      <c r="HYS9" s="36"/>
      <c r="HYT9" s="36"/>
      <c r="HYU9" s="36"/>
      <c r="HYV9" s="41"/>
      <c r="HYW9" s="39"/>
      <c r="HYX9" s="40"/>
      <c r="HYY9" s="36"/>
      <c r="HYZ9" s="36"/>
      <c r="HZA9" s="36"/>
      <c r="HZB9" s="36"/>
      <c r="HZC9" s="36"/>
      <c r="HZD9" s="41"/>
      <c r="HZE9" s="39"/>
      <c r="HZF9" s="40"/>
      <c r="HZG9" s="36"/>
      <c r="HZH9" s="36"/>
      <c r="HZI9" s="36"/>
      <c r="HZJ9" s="36"/>
      <c r="HZK9" s="36"/>
      <c r="HZL9" s="41"/>
      <c r="HZM9" s="39"/>
      <c r="HZN9" s="40"/>
      <c r="HZO9" s="36"/>
      <c r="HZP9" s="36"/>
      <c r="HZQ9" s="36"/>
      <c r="HZR9" s="36"/>
      <c r="HZS9" s="36"/>
      <c r="HZT9" s="41"/>
      <c r="HZU9" s="39"/>
      <c r="HZV9" s="40"/>
      <c r="HZW9" s="36"/>
      <c r="HZX9" s="36"/>
      <c r="HZY9" s="36"/>
      <c r="HZZ9" s="36"/>
      <c r="IAA9" s="36"/>
      <c r="IAB9" s="41"/>
      <c r="IAC9" s="39"/>
      <c r="IAD9" s="40"/>
      <c r="IAE9" s="36"/>
      <c r="IAF9" s="36"/>
      <c r="IAG9" s="36"/>
      <c r="IAH9" s="36"/>
      <c r="IAI9" s="36"/>
      <c r="IAJ9" s="41"/>
      <c r="IAK9" s="39"/>
      <c r="IAL9" s="40"/>
      <c r="IAM9" s="36"/>
      <c r="IAN9" s="36"/>
      <c r="IAO9" s="36"/>
      <c r="IAP9" s="36"/>
      <c r="IAQ9" s="36"/>
      <c r="IAR9" s="41"/>
      <c r="IAS9" s="39"/>
      <c r="IAT9" s="40"/>
      <c r="IAU9" s="36"/>
      <c r="IAV9" s="36"/>
      <c r="IAW9" s="36"/>
      <c r="IAX9" s="36"/>
      <c r="IAY9" s="36"/>
      <c r="IAZ9" s="41"/>
      <c r="IBA9" s="39"/>
      <c r="IBB9" s="40"/>
      <c r="IBC9" s="36"/>
      <c r="IBD9" s="36"/>
      <c r="IBE9" s="36"/>
      <c r="IBF9" s="36"/>
      <c r="IBG9" s="36"/>
      <c r="IBH9" s="41"/>
      <c r="IBI9" s="39"/>
      <c r="IBJ9" s="40"/>
      <c r="IBK9" s="36"/>
      <c r="IBL9" s="36"/>
      <c r="IBM9" s="36"/>
      <c r="IBN9" s="36"/>
      <c r="IBO9" s="36"/>
      <c r="IBP9" s="41"/>
      <c r="IBQ9" s="39"/>
      <c r="IBR9" s="40"/>
      <c r="IBS9" s="36"/>
      <c r="IBT9" s="36"/>
      <c r="IBU9" s="36"/>
      <c r="IBV9" s="36"/>
      <c r="IBW9" s="36"/>
      <c r="IBX9" s="41"/>
      <c r="IBY9" s="39"/>
      <c r="IBZ9" s="40"/>
      <c r="ICA9" s="36"/>
      <c r="ICB9" s="36"/>
      <c r="ICC9" s="36"/>
      <c r="ICD9" s="36"/>
      <c r="ICE9" s="36"/>
      <c r="ICF9" s="41"/>
      <c r="ICG9" s="39"/>
      <c r="ICH9" s="40"/>
      <c r="ICI9" s="36"/>
      <c r="ICJ9" s="36"/>
      <c r="ICK9" s="36"/>
      <c r="ICL9" s="36"/>
      <c r="ICM9" s="36"/>
      <c r="ICN9" s="41"/>
      <c r="ICO9" s="39"/>
      <c r="ICP9" s="40"/>
      <c r="ICQ9" s="36"/>
      <c r="ICR9" s="36"/>
      <c r="ICS9" s="36"/>
      <c r="ICT9" s="36"/>
      <c r="ICU9" s="36"/>
      <c r="ICV9" s="41"/>
      <c r="ICW9" s="39"/>
      <c r="ICX9" s="40"/>
      <c r="ICY9" s="36"/>
      <c r="ICZ9" s="36"/>
      <c r="IDA9" s="36"/>
      <c r="IDB9" s="36"/>
      <c r="IDC9" s="36"/>
      <c r="IDD9" s="41"/>
      <c r="IDE9" s="39"/>
      <c r="IDF9" s="40"/>
      <c r="IDG9" s="36"/>
      <c r="IDH9" s="36"/>
      <c r="IDI9" s="36"/>
      <c r="IDJ9" s="36"/>
      <c r="IDK9" s="36"/>
      <c r="IDL9" s="41"/>
      <c r="IDM9" s="39"/>
      <c r="IDN9" s="40"/>
      <c r="IDO9" s="36"/>
      <c r="IDP9" s="36"/>
      <c r="IDQ9" s="36"/>
      <c r="IDR9" s="36"/>
      <c r="IDS9" s="36"/>
      <c r="IDT9" s="41"/>
      <c r="IDU9" s="39"/>
      <c r="IDV9" s="40"/>
      <c r="IDW9" s="36"/>
      <c r="IDX9" s="36"/>
      <c r="IDY9" s="36"/>
      <c r="IDZ9" s="36"/>
      <c r="IEA9" s="36"/>
      <c r="IEB9" s="41"/>
      <c r="IEC9" s="39"/>
      <c r="IED9" s="40"/>
      <c r="IEE9" s="36"/>
      <c r="IEF9" s="36"/>
      <c r="IEG9" s="36"/>
      <c r="IEH9" s="36"/>
      <c r="IEI9" s="36"/>
      <c r="IEJ9" s="41"/>
      <c r="IEK9" s="39"/>
      <c r="IEL9" s="40"/>
      <c r="IEM9" s="36"/>
      <c r="IEN9" s="36"/>
      <c r="IEO9" s="36"/>
      <c r="IEP9" s="36"/>
      <c r="IEQ9" s="36"/>
      <c r="IER9" s="41"/>
      <c r="IES9" s="39"/>
      <c r="IET9" s="40"/>
      <c r="IEU9" s="36"/>
      <c r="IEV9" s="36"/>
      <c r="IEW9" s="36"/>
      <c r="IEX9" s="36"/>
      <c r="IEY9" s="36"/>
      <c r="IEZ9" s="41"/>
      <c r="IFA9" s="39"/>
      <c r="IFB9" s="40"/>
      <c r="IFC9" s="36"/>
      <c r="IFD9" s="36"/>
      <c r="IFE9" s="36"/>
      <c r="IFF9" s="36"/>
      <c r="IFG9" s="36"/>
      <c r="IFH9" s="41"/>
      <c r="IFI9" s="39"/>
      <c r="IFJ9" s="40"/>
      <c r="IFK9" s="36"/>
      <c r="IFL9" s="36"/>
      <c r="IFM9" s="36"/>
      <c r="IFN9" s="36"/>
      <c r="IFO9" s="36"/>
      <c r="IFP9" s="41"/>
      <c r="IFQ9" s="39"/>
      <c r="IFR9" s="40"/>
      <c r="IFS9" s="36"/>
      <c r="IFT9" s="36"/>
      <c r="IFU9" s="36"/>
      <c r="IFV9" s="36"/>
      <c r="IFW9" s="36"/>
      <c r="IFX9" s="41"/>
      <c r="IFY9" s="39"/>
      <c r="IFZ9" s="40"/>
      <c r="IGA9" s="36"/>
      <c r="IGB9" s="36"/>
      <c r="IGC9" s="36"/>
      <c r="IGD9" s="36"/>
      <c r="IGE9" s="36"/>
      <c r="IGF9" s="41"/>
      <c r="IGG9" s="39"/>
      <c r="IGH9" s="40"/>
      <c r="IGI9" s="36"/>
      <c r="IGJ9" s="36"/>
      <c r="IGK9" s="36"/>
      <c r="IGL9" s="36"/>
      <c r="IGM9" s="36"/>
      <c r="IGN9" s="41"/>
      <c r="IGO9" s="39"/>
      <c r="IGP9" s="40"/>
      <c r="IGQ9" s="36"/>
      <c r="IGR9" s="36"/>
      <c r="IGS9" s="36"/>
      <c r="IGT9" s="36"/>
      <c r="IGU9" s="36"/>
      <c r="IGV9" s="41"/>
      <c r="IGW9" s="39"/>
      <c r="IGX9" s="40"/>
      <c r="IGY9" s="36"/>
      <c r="IGZ9" s="36"/>
      <c r="IHA9" s="36"/>
      <c r="IHB9" s="36"/>
      <c r="IHC9" s="36"/>
      <c r="IHD9" s="41"/>
      <c r="IHE9" s="39"/>
      <c r="IHF9" s="40"/>
      <c r="IHG9" s="36"/>
      <c r="IHH9" s="36"/>
      <c r="IHI9" s="36"/>
      <c r="IHJ9" s="36"/>
      <c r="IHK9" s="36"/>
      <c r="IHL9" s="41"/>
      <c r="IHM9" s="39"/>
      <c r="IHN9" s="40"/>
      <c r="IHO9" s="36"/>
      <c r="IHP9" s="36"/>
      <c r="IHQ9" s="36"/>
      <c r="IHR9" s="36"/>
      <c r="IHS9" s="36"/>
      <c r="IHT9" s="41"/>
      <c r="IHU9" s="39"/>
      <c r="IHV9" s="40"/>
      <c r="IHW9" s="36"/>
      <c r="IHX9" s="36"/>
      <c r="IHY9" s="36"/>
      <c r="IHZ9" s="36"/>
      <c r="IIA9" s="36"/>
      <c r="IIB9" s="41"/>
      <c r="IIC9" s="39"/>
      <c r="IID9" s="40"/>
      <c r="IIE9" s="36"/>
      <c r="IIF9" s="36"/>
      <c r="IIG9" s="36"/>
      <c r="IIH9" s="36"/>
      <c r="III9" s="36"/>
      <c r="IIJ9" s="41"/>
      <c r="IIK9" s="39"/>
      <c r="IIL9" s="40"/>
      <c r="IIM9" s="36"/>
      <c r="IIN9" s="36"/>
      <c r="IIO9" s="36"/>
      <c r="IIP9" s="36"/>
      <c r="IIQ9" s="36"/>
      <c r="IIR9" s="41"/>
      <c r="IIS9" s="39"/>
      <c r="IIT9" s="40"/>
      <c r="IIU9" s="36"/>
      <c r="IIV9" s="36"/>
      <c r="IIW9" s="36"/>
      <c r="IIX9" s="36"/>
      <c r="IIY9" s="36"/>
      <c r="IIZ9" s="41"/>
      <c r="IJA9" s="39"/>
      <c r="IJB9" s="40"/>
      <c r="IJC9" s="36"/>
      <c r="IJD9" s="36"/>
      <c r="IJE9" s="36"/>
      <c r="IJF9" s="36"/>
      <c r="IJG9" s="36"/>
      <c r="IJH9" s="41"/>
      <c r="IJI9" s="39"/>
      <c r="IJJ9" s="40"/>
      <c r="IJK9" s="36"/>
      <c r="IJL9" s="36"/>
      <c r="IJM9" s="36"/>
      <c r="IJN9" s="36"/>
      <c r="IJO9" s="36"/>
      <c r="IJP9" s="41"/>
      <c r="IJQ9" s="39"/>
      <c r="IJR9" s="40"/>
      <c r="IJS9" s="36"/>
      <c r="IJT9" s="36"/>
      <c r="IJU9" s="36"/>
      <c r="IJV9" s="36"/>
      <c r="IJW9" s="36"/>
      <c r="IJX9" s="41"/>
      <c r="IJY9" s="39"/>
      <c r="IJZ9" s="40"/>
      <c r="IKA9" s="36"/>
      <c r="IKB9" s="36"/>
      <c r="IKC9" s="36"/>
      <c r="IKD9" s="36"/>
      <c r="IKE9" s="36"/>
      <c r="IKF9" s="41"/>
      <c r="IKG9" s="39"/>
      <c r="IKH9" s="40"/>
      <c r="IKI9" s="36"/>
      <c r="IKJ9" s="36"/>
      <c r="IKK9" s="36"/>
      <c r="IKL9" s="36"/>
      <c r="IKM9" s="36"/>
      <c r="IKN9" s="41"/>
      <c r="IKO9" s="39"/>
      <c r="IKP9" s="40"/>
      <c r="IKQ9" s="36"/>
      <c r="IKR9" s="36"/>
      <c r="IKS9" s="36"/>
      <c r="IKT9" s="36"/>
      <c r="IKU9" s="36"/>
      <c r="IKV9" s="41"/>
      <c r="IKW9" s="39"/>
      <c r="IKX9" s="40"/>
      <c r="IKY9" s="36"/>
      <c r="IKZ9" s="36"/>
      <c r="ILA9" s="36"/>
      <c r="ILB9" s="36"/>
      <c r="ILC9" s="36"/>
      <c r="ILD9" s="41"/>
      <c r="ILE9" s="39"/>
      <c r="ILF9" s="40"/>
      <c r="ILG9" s="36"/>
      <c r="ILH9" s="36"/>
      <c r="ILI9" s="36"/>
      <c r="ILJ9" s="36"/>
      <c r="ILK9" s="36"/>
      <c r="ILL9" s="41"/>
      <c r="ILM9" s="39"/>
      <c r="ILN9" s="40"/>
      <c r="ILO9" s="36"/>
      <c r="ILP9" s="36"/>
      <c r="ILQ9" s="36"/>
      <c r="ILR9" s="36"/>
      <c r="ILS9" s="36"/>
      <c r="ILT9" s="41"/>
      <c r="ILU9" s="39"/>
      <c r="ILV9" s="40"/>
      <c r="ILW9" s="36"/>
      <c r="ILX9" s="36"/>
      <c r="ILY9" s="36"/>
      <c r="ILZ9" s="36"/>
      <c r="IMA9" s="36"/>
      <c r="IMB9" s="41"/>
      <c r="IMC9" s="39"/>
      <c r="IMD9" s="40"/>
      <c r="IME9" s="36"/>
      <c r="IMF9" s="36"/>
      <c r="IMG9" s="36"/>
      <c r="IMH9" s="36"/>
      <c r="IMI9" s="36"/>
      <c r="IMJ9" s="41"/>
      <c r="IMK9" s="39"/>
      <c r="IML9" s="40"/>
      <c r="IMM9" s="36"/>
      <c r="IMN9" s="36"/>
      <c r="IMO9" s="36"/>
      <c r="IMP9" s="36"/>
      <c r="IMQ9" s="36"/>
      <c r="IMR9" s="41"/>
      <c r="IMS9" s="39"/>
      <c r="IMT9" s="40"/>
      <c r="IMU9" s="36"/>
      <c r="IMV9" s="36"/>
      <c r="IMW9" s="36"/>
      <c r="IMX9" s="36"/>
      <c r="IMY9" s="36"/>
      <c r="IMZ9" s="41"/>
      <c r="INA9" s="39"/>
      <c r="INB9" s="40"/>
      <c r="INC9" s="36"/>
      <c r="IND9" s="36"/>
      <c r="INE9" s="36"/>
      <c r="INF9" s="36"/>
      <c r="ING9" s="36"/>
      <c r="INH9" s="41"/>
      <c r="INI9" s="39"/>
      <c r="INJ9" s="40"/>
      <c r="INK9" s="36"/>
      <c r="INL9" s="36"/>
      <c r="INM9" s="36"/>
      <c r="INN9" s="36"/>
      <c r="INO9" s="36"/>
      <c r="INP9" s="41"/>
      <c r="INQ9" s="39"/>
      <c r="INR9" s="40"/>
      <c r="INS9" s="36"/>
      <c r="INT9" s="36"/>
      <c r="INU9" s="36"/>
      <c r="INV9" s="36"/>
      <c r="INW9" s="36"/>
      <c r="INX9" s="41"/>
      <c r="INY9" s="39"/>
      <c r="INZ9" s="40"/>
      <c r="IOA9" s="36"/>
      <c r="IOB9" s="36"/>
      <c r="IOC9" s="36"/>
      <c r="IOD9" s="36"/>
      <c r="IOE9" s="36"/>
      <c r="IOF9" s="41"/>
      <c r="IOG9" s="39"/>
      <c r="IOH9" s="40"/>
      <c r="IOI9" s="36"/>
      <c r="IOJ9" s="36"/>
      <c r="IOK9" s="36"/>
      <c r="IOL9" s="36"/>
      <c r="IOM9" s="36"/>
      <c r="ION9" s="41"/>
      <c r="IOO9" s="39"/>
      <c r="IOP9" s="40"/>
      <c r="IOQ9" s="36"/>
      <c r="IOR9" s="36"/>
      <c r="IOS9" s="36"/>
      <c r="IOT9" s="36"/>
      <c r="IOU9" s="36"/>
      <c r="IOV9" s="41"/>
      <c r="IOW9" s="39"/>
      <c r="IOX9" s="40"/>
      <c r="IOY9" s="36"/>
      <c r="IOZ9" s="36"/>
      <c r="IPA9" s="36"/>
      <c r="IPB9" s="36"/>
      <c r="IPC9" s="36"/>
      <c r="IPD9" s="41"/>
      <c r="IPE9" s="39"/>
      <c r="IPF9" s="40"/>
      <c r="IPG9" s="36"/>
      <c r="IPH9" s="36"/>
      <c r="IPI9" s="36"/>
      <c r="IPJ9" s="36"/>
      <c r="IPK9" s="36"/>
      <c r="IPL9" s="41"/>
      <c r="IPM9" s="39"/>
      <c r="IPN9" s="40"/>
      <c r="IPO9" s="36"/>
      <c r="IPP9" s="36"/>
      <c r="IPQ9" s="36"/>
      <c r="IPR9" s="36"/>
      <c r="IPS9" s="36"/>
      <c r="IPT9" s="41"/>
      <c r="IPU9" s="39"/>
      <c r="IPV9" s="40"/>
      <c r="IPW9" s="36"/>
      <c r="IPX9" s="36"/>
      <c r="IPY9" s="36"/>
      <c r="IPZ9" s="36"/>
      <c r="IQA9" s="36"/>
      <c r="IQB9" s="41"/>
      <c r="IQC9" s="39"/>
      <c r="IQD9" s="40"/>
      <c r="IQE9" s="36"/>
      <c r="IQF9" s="36"/>
      <c r="IQG9" s="36"/>
      <c r="IQH9" s="36"/>
      <c r="IQI9" s="36"/>
      <c r="IQJ9" s="41"/>
      <c r="IQK9" s="39"/>
      <c r="IQL9" s="40"/>
      <c r="IQM9" s="36"/>
      <c r="IQN9" s="36"/>
      <c r="IQO9" s="36"/>
      <c r="IQP9" s="36"/>
      <c r="IQQ9" s="36"/>
      <c r="IQR9" s="41"/>
      <c r="IQS9" s="39"/>
      <c r="IQT9" s="40"/>
      <c r="IQU9" s="36"/>
      <c r="IQV9" s="36"/>
      <c r="IQW9" s="36"/>
      <c r="IQX9" s="36"/>
      <c r="IQY9" s="36"/>
      <c r="IQZ9" s="41"/>
      <c r="IRA9" s="39"/>
      <c r="IRB9" s="40"/>
      <c r="IRC9" s="36"/>
      <c r="IRD9" s="36"/>
      <c r="IRE9" s="36"/>
      <c r="IRF9" s="36"/>
      <c r="IRG9" s="36"/>
      <c r="IRH9" s="41"/>
      <c r="IRI9" s="39"/>
      <c r="IRJ9" s="40"/>
      <c r="IRK9" s="36"/>
      <c r="IRL9" s="36"/>
      <c r="IRM9" s="36"/>
      <c r="IRN9" s="36"/>
      <c r="IRO9" s="36"/>
      <c r="IRP9" s="41"/>
      <c r="IRQ9" s="39"/>
      <c r="IRR9" s="40"/>
      <c r="IRS9" s="36"/>
      <c r="IRT9" s="36"/>
      <c r="IRU9" s="36"/>
      <c r="IRV9" s="36"/>
      <c r="IRW9" s="36"/>
      <c r="IRX9" s="41"/>
      <c r="IRY9" s="39"/>
      <c r="IRZ9" s="40"/>
      <c r="ISA9" s="36"/>
      <c r="ISB9" s="36"/>
      <c r="ISC9" s="36"/>
      <c r="ISD9" s="36"/>
      <c r="ISE9" s="36"/>
      <c r="ISF9" s="41"/>
      <c r="ISG9" s="39"/>
      <c r="ISH9" s="40"/>
      <c r="ISI9" s="36"/>
      <c r="ISJ9" s="36"/>
      <c r="ISK9" s="36"/>
      <c r="ISL9" s="36"/>
      <c r="ISM9" s="36"/>
      <c r="ISN9" s="41"/>
      <c r="ISO9" s="39"/>
      <c r="ISP9" s="40"/>
      <c r="ISQ9" s="36"/>
      <c r="ISR9" s="36"/>
      <c r="ISS9" s="36"/>
      <c r="IST9" s="36"/>
      <c r="ISU9" s="36"/>
      <c r="ISV9" s="41"/>
      <c r="ISW9" s="39"/>
      <c r="ISX9" s="40"/>
      <c r="ISY9" s="36"/>
      <c r="ISZ9" s="36"/>
      <c r="ITA9" s="36"/>
      <c r="ITB9" s="36"/>
      <c r="ITC9" s="36"/>
      <c r="ITD9" s="41"/>
      <c r="ITE9" s="39"/>
      <c r="ITF9" s="40"/>
      <c r="ITG9" s="36"/>
      <c r="ITH9" s="36"/>
      <c r="ITI9" s="36"/>
      <c r="ITJ9" s="36"/>
      <c r="ITK9" s="36"/>
      <c r="ITL9" s="41"/>
      <c r="ITM9" s="39"/>
      <c r="ITN9" s="40"/>
      <c r="ITO9" s="36"/>
      <c r="ITP9" s="36"/>
      <c r="ITQ9" s="36"/>
      <c r="ITR9" s="36"/>
      <c r="ITS9" s="36"/>
      <c r="ITT9" s="41"/>
      <c r="ITU9" s="39"/>
      <c r="ITV9" s="40"/>
      <c r="ITW9" s="36"/>
      <c r="ITX9" s="36"/>
      <c r="ITY9" s="36"/>
      <c r="ITZ9" s="36"/>
      <c r="IUA9" s="36"/>
      <c r="IUB9" s="41"/>
      <c r="IUC9" s="39"/>
      <c r="IUD9" s="40"/>
      <c r="IUE9" s="36"/>
      <c r="IUF9" s="36"/>
      <c r="IUG9" s="36"/>
      <c r="IUH9" s="36"/>
      <c r="IUI9" s="36"/>
      <c r="IUJ9" s="41"/>
      <c r="IUK9" s="39"/>
      <c r="IUL9" s="40"/>
      <c r="IUM9" s="36"/>
      <c r="IUN9" s="36"/>
      <c r="IUO9" s="36"/>
      <c r="IUP9" s="36"/>
      <c r="IUQ9" s="36"/>
      <c r="IUR9" s="41"/>
      <c r="IUS9" s="39"/>
      <c r="IUT9" s="40"/>
      <c r="IUU9" s="36"/>
      <c r="IUV9" s="36"/>
      <c r="IUW9" s="36"/>
      <c r="IUX9" s="36"/>
      <c r="IUY9" s="36"/>
      <c r="IUZ9" s="41"/>
      <c r="IVA9" s="39"/>
      <c r="IVB9" s="40"/>
      <c r="IVC9" s="36"/>
      <c r="IVD9" s="36"/>
      <c r="IVE9" s="36"/>
      <c r="IVF9" s="36"/>
      <c r="IVG9" s="36"/>
      <c r="IVH9" s="41"/>
      <c r="IVI9" s="39"/>
      <c r="IVJ9" s="40"/>
      <c r="IVK9" s="36"/>
      <c r="IVL9" s="36"/>
      <c r="IVM9" s="36"/>
      <c r="IVN9" s="36"/>
      <c r="IVO9" s="36"/>
      <c r="IVP9" s="41"/>
      <c r="IVQ9" s="39"/>
      <c r="IVR9" s="40"/>
      <c r="IVS9" s="36"/>
      <c r="IVT9" s="36"/>
      <c r="IVU9" s="36"/>
      <c r="IVV9" s="36"/>
      <c r="IVW9" s="36"/>
      <c r="IVX9" s="41"/>
      <c r="IVY9" s="39"/>
      <c r="IVZ9" s="40"/>
      <c r="IWA9" s="36"/>
      <c r="IWB9" s="36"/>
      <c r="IWC9" s="36"/>
      <c r="IWD9" s="36"/>
      <c r="IWE9" s="36"/>
      <c r="IWF9" s="41"/>
      <c r="IWG9" s="39"/>
      <c r="IWH9" s="40"/>
      <c r="IWI9" s="36"/>
      <c r="IWJ9" s="36"/>
      <c r="IWK9" s="36"/>
      <c r="IWL9" s="36"/>
      <c r="IWM9" s="36"/>
      <c r="IWN9" s="41"/>
      <c r="IWO9" s="39"/>
      <c r="IWP9" s="40"/>
      <c r="IWQ9" s="36"/>
      <c r="IWR9" s="36"/>
      <c r="IWS9" s="36"/>
      <c r="IWT9" s="36"/>
      <c r="IWU9" s="36"/>
      <c r="IWV9" s="41"/>
      <c r="IWW9" s="39"/>
      <c r="IWX9" s="40"/>
      <c r="IWY9" s="36"/>
      <c r="IWZ9" s="36"/>
      <c r="IXA9" s="36"/>
      <c r="IXB9" s="36"/>
      <c r="IXC9" s="36"/>
      <c r="IXD9" s="41"/>
      <c r="IXE9" s="39"/>
      <c r="IXF9" s="40"/>
      <c r="IXG9" s="36"/>
      <c r="IXH9" s="36"/>
      <c r="IXI9" s="36"/>
      <c r="IXJ9" s="36"/>
      <c r="IXK9" s="36"/>
      <c r="IXL9" s="41"/>
      <c r="IXM9" s="39"/>
      <c r="IXN9" s="40"/>
      <c r="IXO9" s="36"/>
      <c r="IXP9" s="36"/>
      <c r="IXQ9" s="36"/>
      <c r="IXR9" s="36"/>
      <c r="IXS9" s="36"/>
      <c r="IXT9" s="41"/>
      <c r="IXU9" s="39"/>
      <c r="IXV9" s="40"/>
      <c r="IXW9" s="36"/>
      <c r="IXX9" s="36"/>
      <c r="IXY9" s="36"/>
      <c r="IXZ9" s="36"/>
      <c r="IYA9" s="36"/>
      <c r="IYB9" s="41"/>
      <c r="IYC9" s="39"/>
      <c r="IYD9" s="40"/>
      <c r="IYE9" s="36"/>
      <c r="IYF9" s="36"/>
      <c r="IYG9" s="36"/>
      <c r="IYH9" s="36"/>
      <c r="IYI9" s="36"/>
      <c r="IYJ9" s="41"/>
      <c r="IYK9" s="39"/>
      <c r="IYL9" s="40"/>
      <c r="IYM9" s="36"/>
      <c r="IYN9" s="36"/>
      <c r="IYO9" s="36"/>
      <c r="IYP9" s="36"/>
      <c r="IYQ9" s="36"/>
      <c r="IYR9" s="41"/>
      <c r="IYS9" s="39"/>
      <c r="IYT9" s="40"/>
      <c r="IYU9" s="36"/>
      <c r="IYV9" s="36"/>
      <c r="IYW9" s="36"/>
      <c r="IYX9" s="36"/>
      <c r="IYY9" s="36"/>
      <c r="IYZ9" s="41"/>
      <c r="IZA9" s="39"/>
      <c r="IZB9" s="40"/>
      <c r="IZC9" s="36"/>
      <c r="IZD9" s="36"/>
      <c r="IZE9" s="36"/>
      <c r="IZF9" s="36"/>
      <c r="IZG9" s="36"/>
      <c r="IZH9" s="41"/>
      <c r="IZI9" s="39"/>
      <c r="IZJ9" s="40"/>
      <c r="IZK9" s="36"/>
      <c r="IZL9" s="36"/>
      <c r="IZM9" s="36"/>
      <c r="IZN9" s="36"/>
      <c r="IZO9" s="36"/>
      <c r="IZP9" s="41"/>
      <c r="IZQ9" s="39"/>
      <c r="IZR9" s="40"/>
      <c r="IZS9" s="36"/>
      <c r="IZT9" s="36"/>
      <c r="IZU9" s="36"/>
      <c r="IZV9" s="36"/>
      <c r="IZW9" s="36"/>
      <c r="IZX9" s="41"/>
      <c r="IZY9" s="39"/>
      <c r="IZZ9" s="40"/>
      <c r="JAA9" s="36"/>
      <c r="JAB9" s="36"/>
      <c r="JAC9" s="36"/>
      <c r="JAD9" s="36"/>
      <c r="JAE9" s="36"/>
      <c r="JAF9" s="41"/>
      <c r="JAG9" s="39"/>
      <c r="JAH9" s="40"/>
      <c r="JAI9" s="36"/>
      <c r="JAJ9" s="36"/>
      <c r="JAK9" s="36"/>
      <c r="JAL9" s="36"/>
      <c r="JAM9" s="36"/>
      <c r="JAN9" s="41"/>
      <c r="JAO9" s="39"/>
      <c r="JAP9" s="40"/>
      <c r="JAQ9" s="36"/>
      <c r="JAR9" s="36"/>
      <c r="JAS9" s="36"/>
      <c r="JAT9" s="36"/>
      <c r="JAU9" s="36"/>
      <c r="JAV9" s="41"/>
      <c r="JAW9" s="39"/>
      <c r="JAX9" s="40"/>
      <c r="JAY9" s="36"/>
      <c r="JAZ9" s="36"/>
      <c r="JBA9" s="36"/>
      <c r="JBB9" s="36"/>
      <c r="JBC9" s="36"/>
      <c r="JBD9" s="41"/>
      <c r="JBE9" s="39"/>
      <c r="JBF9" s="40"/>
      <c r="JBG9" s="36"/>
      <c r="JBH9" s="36"/>
      <c r="JBI9" s="36"/>
      <c r="JBJ9" s="36"/>
      <c r="JBK9" s="36"/>
      <c r="JBL9" s="41"/>
      <c r="JBM9" s="39"/>
      <c r="JBN9" s="40"/>
      <c r="JBO9" s="36"/>
      <c r="JBP9" s="36"/>
      <c r="JBQ9" s="36"/>
      <c r="JBR9" s="36"/>
      <c r="JBS9" s="36"/>
      <c r="JBT9" s="41"/>
      <c r="JBU9" s="39"/>
      <c r="JBV9" s="40"/>
      <c r="JBW9" s="36"/>
      <c r="JBX9" s="36"/>
      <c r="JBY9" s="36"/>
      <c r="JBZ9" s="36"/>
      <c r="JCA9" s="36"/>
      <c r="JCB9" s="41"/>
      <c r="JCC9" s="39"/>
      <c r="JCD9" s="40"/>
      <c r="JCE9" s="36"/>
      <c r="JCF9" s="36"/>
      <c r="JCG9" s="36"/>
      <c r="JCH9" s="36"/>
      <c r="JCI9" s="36"/>
      <c r="JCJ9" s="41"/>
      <c r="JCK9" s="39"/>
      <c r="JCL9" s="40"/>
      <c r="JCM9" s="36"/>
      <c r="JCN9" s="36"/>
      <c r="JCO9" s="36"/>
      <c r="JCP9" s="36"/>
      <c r="JCQ9" s="36"/>
      <c r="JCR9" s="41"/>
      <c r="JCS9" s="39"/>
      <c r="JCT9" s="40"/>
      <c r="JCU9" s="36"/>
      <c r="JCV9" s="36"/>
      <c r="JCW9" s="36"/>
      <c r="JCX9" s="36"/>
      <c r="JCY9" s="36"/>
      <c r="JCZ9" s="41"/>
      <c r="JDA9" s="39"/>
      <c r="JDB9" s="40"/>
      <c r="JDC9" s="36"/>
      <c r="JDD9" s="36"/>
      <c r="JDE9" s="36"/>
      <c r="JDF9" s="36"/>
      <c r="JDG9" s="36"/>
      <c r="JDH9" s="41"/>
      <c r="JDI9" s="39"/>
      <c r="JDJ9" s="40"/>
      <c r="JDK9" s="36"/>
      <c r="JDL9" s="36"/>
      <c r="JDM9" s="36"/>
      <c r="JDN9" s="36"/>
      <c r="JDO9" s="36"/>
      <c r="JDP9" s="41"/>
      <c r="JDQ9" s="39"/>
      <c r="JDR9" s="40"/>
      <c r="JDS9" s="36"/>
      <c r="JDT9" s="36"/>
      <c r="JDU9" s="36"/>
      <c r="JDV9" s="36"/>
      <c r="JDW9" s="36"/>
      <c r="JDX9" s="41"/>
      <c r="JDY9" s="39"/>
      <c r="JDZ9" s="40"/>
      <c r="JEA9" s="36"/>
      <c r="JEB9" s="36"/>
      <c r="JEC9" s="36"/>
      <c r="JED9" s="36"/>
      <c r="JEE9" s="36"/>
      <c r="JEF9" s="41"/>
      <c r="JEG9" s="39"/>
      <c r="JEH9" s="40"/>
      <c r="JEI9" s="36"/>
      <c r="JEJ9" s="36"/>
      <c r="JEK9" s="36"/>
      <c r="JEL9" s="36"/>
      <c r="JEM9" s="36"/>
      <c r="JEN9" s="41"/>
      <c r="JEO9" s="39"/>
      <c r="JEP9" s="40"/>
      <c r="JEQ9" s="36"/>
      <c r="JER9" s="36"/>
      <c r="JES9" s="36"/>
      <c r="JET9" s="36"/>
      <c r="JEU9" s="36"/>
      <c r="JEV9" s="41"/>
      <c r="JEW9" s="39"/>
      <c r="JEX9" s="40"/>
      <c r="JEY9" s="36"/>
      <c r="JEZ9" s="36"/>
      <c r="JFA9" s="36"/>
      <c r="JFB9" s="36"/>
      <c r="JFC9" s="36"/>
      <c r="JFD9" s="41"/>
      <c r="JFE9" s="39"/>
      <c r="JFF9" s="40"/>
      <c r="JFG9" s="36"/>
      <c r="JFH9" s="36"/>
      <c r="JFI9" s="36"/>
      <c r="JFJ9" s="36"/>
      <c r="JFK9" s="36"/>
      <c r="JFL9" s="41"/>
      <c r="JFM9" s="39"/>
      <c r="JFN9" s="40"/>
      <c r="JFO9" s="36"/>
      <c r="JFP9" s="36"/>
      <c r="JFQ9" s="36"/>
      <c r="JFR9" s="36"/>
      <c r="JFS9" s="36"/>
      <c r="JFT9" s="41"/>
      <c r="JFU9" s="39"/>
      <c r="JFV9" s="40"/>
      <c r="JFW9" s="36"/>
      <c r="JFX9" s="36"/>
      <c r="JFY9" s="36"/>
      <c r="JFZ9" s="36"/>
      <c r="JGA9" s="36"/>
      <c r="JGB9" s="41"/>
      <c r="JGC9" s="39"/>
      <c r="JGD9" s="40"/>
      <c r="JGE9" s="36"/>
      <c r="JGF9" s="36"/>
      <c r="JGG9" s="36"/>
      <c r="JGH9" s="36"/>
      <c r="JGI9" s="36"/>
      <c r="JGJ9" s="41"/>
      <c r="JGK9" s="39"/>
      <c r="JGL9" s="40"/>
      <c r="JGM9" s="36"/>
      <c r="JGN9" s="36"/>
      <c r="JGO9" s="36"/>
      <c r="JGP9" s="36"/>
      <c r="JGQ9" s="36"/>
      <c r="JGR9" s="41"/>
      <c r="JGS9" s="39"/>
      <c r="JGT9" s="40"/>
      <c r="JGU9" s="36"/>
      <c r="JGV9" s="36"/>
      <c r="JGW9" s="36"/>
      <c r="JGX9" s="36"/>
      <c r="JGY9" s="36"/>
      <c r="JGZ9" s="41"/>
      <c r="JHA9" s="39"/>
      <c r="JHB9" s="40"/>
      <c r="JHC9" s="36"/>
      <c r="JHD9" s="36"/>
      <c r="JHE9" s="36"/>
      <c r="JHF9" s="36"/>
      <c r="JHG9" s="36"/>
      <c r="JHH9" s="41"/>
      <c r="JHI9" s="39"/>
      <c r="JHJ9" s="40"/>
      <c r="JHK9" s="36"/>
      <c r="JHL9" s="36"/>
      <c r="JHM9" s="36"/>
      <c r="JHN9" s="36"/>
      <c r="JHO9" s="36"/>
      <c r="JHP9" s="41"/>
      <c r="JHQ9" s="39"/>
      <c r="JHR9" s="40"/>
      <c r="JHS9" s="36"/>
      <c r="JHT9" s="36"/>
      <c r="JHU9" s="36"/>
      <c r="JHV9" s="36"/>
      <c r="JHW9" s="36"/>
      <c r="JHX9" s="41"/>
      <c r="JHY9" s="39"/>
      <c r="JHZ9" s="40"/>
      <c r="JIA9" s="36"/>
      <c r="JIB9" s="36"/>
      <c r="JIC9" s="36"/>
      <c r="JID9" s="36"/>
      <c r="JIE9" s="36"/>
      <c r="JIF9" s="41"/>
      <c r="JIG9" s="39"/>
      <c r="JIH9" s="40"/>
      <c r="JII9" s="36"/>
      <c r="JIJ9" s="36"/>
      <c r="JIK9" s="36"/>
      <c r="JIL9" s="36"/>
      <c r="JIM9" s="36"/>
      <c r="JIN9" s="41"/>
      <c r="JIO9" s="39"/>
      <c r="JIP9" s="40"/>
      <c r="JIQ9" s="36"/>
      <c r="JIR9" s="36"/>
      <c r="JIS9" s="36"/>
      <c r="JIT9" s="36"/>
      <c r="JIU9" s="36"/>
      <c r="JIV9" s="41"/>
      <c r="JIW9" s="39"/>
      <c r="JIX9" s="40"/>
      <c r="JIY9" s="36"/>
      <c r="JIZ9" s="36"/>
      <c r="JJA9" s="36"/>
      <c r="JJB9" s="36"/>
      <c r="JJC9" s="36"/>
      <c r="JJD9" s="41"/>
      <c r="JJE9" s="39"/>
      <c r="JJF9" s="40"/>
      <c r="JJG9" s="36"/>
      <c r="JJH9" s="36"/>
      <c r="JJI9" s="36"/>
      <c r="JJJ9" s="36"/>
      <c r="JJK9" s="36"/>
      <c r="JJL9" s="41"/>
      <c r="JJM9" s="39"/>
      <c r="JJN9" s="40"/>
      <c r="JJO9" s="36"/>
      <c r="JJP9" s="36"/>
      <c r="JJQ9" s="36"/>
      <c r="JJR9" s="36"/>
      <c r="JJS9" s="36"/>
      <c r="JJT9" s="41"/>
      <c r="JJU9" s="39"/>
      <c r="JJV9" s="40"/>
      <c r="JJW9" s="36"/>
      <c r="JJX9" s="36"/>
      <c r="JJY9" s="36"/>
      <c r="JJZ9" s="36"/>
      <c r="JKA9" s="36"/>
      <c r="JKB9" s="41"/>
      <c r="JKC9" s="39"/>
      <c r="JKD9" s="40"/>
      <c r="JKE9" s="36"/>
      <c r="JKF9" s="36"/>
      <c r="JKG9" s="36"/>
      <c r="JKH9" s="36"/>
      <c r="JKI9" s="36"/>
      <c r="JKJ9" s="41"/>
      <c r="JKK9" s="39"/>
      <c r="JKL9" s="40"/>
      <c r="JKM9" s="36"/>
      <c r="JKN9" s="36"/>
      <c r="JKO9" s="36"/>
      <c r="JKP9" s="36"/>
      <c r="JKQ9" s="36"/>
      <c r="JKR9" s="41"/>
      <c r="JKS9" s="39"/>
      <c r="JKT9" s="40"/>
      <c r="JKU9" s="36"/>
      <c r="JKV9" s="36"/>
      <c r="JKW9" s="36"/>
      <c r="JKX9" s="36"/>
      <c r="JKY9" s="36"/>
      <c r="JKZ9" s="41"/>
      <c r="JLA9" s="39"/>
      <c r="JLB9" s="40"/>
      <c r="JLC9" s="36"/>
      <c r="JLD9" s="36"/>
      <c r="JLE9" s="36"/>
      <c r="JLF9" s="36"/>
      <c r="JLG9" s="36"/>
      <c r="JLH9" s="41"/>
      <c r="JLI9" s="39"/>
      <c r="JLJ9" s="40"/>
      <c r="JLK9" s="36"/>
      <c r="JLL9" s="36"/>
      <c r="JLM9" s="36"/>
      <c r="JLN9" s="36"/>
      <c r="JLO9" s="36"/>
      <c r="JLP9" s="41"/>
      <c r="JLQ9" s="39"/>
      <c r="JLR9" s="40"/>
      <c r="JLS9" s="36"/>
      <c r="JLT9" s="36"/>
      <c r="JLU9" s="36"/>
      <c r="JLV9" s="36"/>
      <c r="JLW9" s="36"/>
      <c r="JLX9" s="41"/>
      <c r="JLY9" s="39"/>
      <c r="JLZ9" s="40"/>
      <c r="JMA9" s="36"/>
      <c r="JMB9" s="36"/>
      <c r="JMC9" s="36"/>
      <c r="JMD9" s="36"/>
      <c r="JME9" s="36"/>
      <c r="JMF9" s="41"/>
      <c r="JMG9" s="39"/>
      <c r="JMH9" s="40"/>
      <c r="JMI9" s="36"/>
      <c r="JMJ9" s="36"/>
      <c r="JMK9" s="36"/>
      <c r="JML9" s="36"/>
      <c r="JMM9" s="36"/>
      <c r="JMN9" s="41"/>
      <c r="JMO9" s="39"/>
      <c r="JMP9" s="40"/>
      <c r="JMQ9" s="36"/>
      <c r="JMR9" s="36"/>
      <c r="JMS9" s="36"/>
      <c r="JMT9" s="36"/>
      <c r="JMU9" s="36"/>
      <c r="JMV9" s="41"/>
      <c r="JMW9" s="39"/>
      <c r="JMX9" s="40"/>
      <c r="JMY9" s="36"/>
      <c r="JMZ9" s="36"/>
      <c r="JNA9" s="36"/>
      <c r="JNB9" s="36"/>
      <c r="JNC9" s="36"/>
      <c r="JND9" s="41"/>
      <c r="JNE9" s="39"/>
      <c r="JNF9" s="40"/>
      <c r="JNG9" s="36"/>
      <c r="JNH9" s="36"/>
      <c r="JNI9" s="36"/>
      <c r="JNJ9" s="36"/>
      <c r="JNK9" s="36"/>
      <c r="JNL9" s="41"/>
      <c r="JNM9" s="39"/>
      <c r="JNN9" s="40"/>
      <c r="JNO9" s="36"/>
      <c r="JNP9" s="36"/>
      <c r="JNQ9" s="36"/>
      <c r="JNR9" s="36"/>
      <c r="JNS9" s="36"/>
      <c r="JNT9" s="41"/>
      <c r="JNU9" s="39"/>
      <c r="JNV9" s="40"/>
      <c r="JNW9" s="36"/>
      <c r="JNX9" s="36"/>
      <c r="JNY9" s="36"/>
      <c r="JNZ9" s="36"/>
      <c r="JOA9" s="36"/>
      <c r="JOB9" s="41"/>
      <c r="JOC9" s="39"/>
      <c r="JOD9" s="40"/>
      <c r="JOE9" s="36"/>
      <c r="JOF9" s="36"/>
      <c r="JOG9" s="36"/>
      <c r="JOH9" s="36"/>
      <c r="JOI9" s="36"/>
      <c r="JOJ9" s="41"/>
      <c r="JOK9" s="39"/>
      <c r="JOL9" s="40"/>
      <c r="JOM9" s="36"/>
      <c r="JON9" s="36"/>
      <c r="JOO9" s="36"/>
      <c r="JOP9" s="36"/>
      <c r="JOQ9" s="36"/>
      <c r="JOR9" s="41"/>
      <c r="JOS9" s="39"/>
      <c r="JOT9" s="40"/>
      <c r="JOU9" s="36"/>
      <c r="JOV9" s="36"/>
      <c r="JOW9" s="36"/>
      <c r="JOX9" s="36"/>
      <c r="JOY9" s="36"/>
      <c r="JOZ9" s="41"/>
      <c r="JPA9" s="39"/>
      <c r="JPB9" s="40"/>
      <c r="JPC9" s="36"/>
      <c r="JPD9" s="36"/>
      <c r="JPE9" s="36"/>
      <c r="JPF9" s="36"/>
      <c r="JPG9" s="36"/>
      <c r="JPH9" s="41"/>
      <c r="JPI9" s="39"/>
      <c r="JPJ9" s="40"/>
      <c r="JPK9" s="36"/>
      <c r="JPL9" s="36"/>
      <c r="JPM9" s="36"/>
      <c r="JPN9" s="36"/>
      <c r="JPO9" s="36"/>
      <c r="JPP9" s="41"/>
      <c r="JPQ9" s="39"/>
      <c r="JPR9" s="40"/>
      <c r="JPS9" s="36"/>
      <c r="JPT9" s="36"/>
      <c r="JPU9" s="36"/>
      <c r="JPV9" s="36"/>
      <c r="JPW9" s="36"/>
      <c r="JPX9" s="41"/>
      <c r="JPY9" s="39"/>
      <c r="JPZ9" s="40"/>
      <c r="JQA9" s="36"/>
      <c r="JQB9" s="36"/>
      <c r="JQC9" s="36"/>
      <c r="JQD9" s="36"/>
      <c r="JQE9" s="36"/>
      <c r="JQF9" s="41"/>
      <c r="JQG9" s="39"/>
      <c r="JQH9" s="40"/>
      <c r="JQI9" s="36"/>
      <c r="JQJ9" s="36"/>
      <c r="JQK9" s="36"/>
      <c r="JQL9" s="36"/>
      <c r="JQM9" s="36"/>
      <c r="JQN9" s="41"/>
      <c r="JQO9" s="39"/>
      <c r="JQP9" s="40"/>
      <c r="JQQ9" s="36"/>
      <c r="JQR9" s="36"/>
      <c r="JQS9" s="36"/>
      <c r="JQT9" s="36"/>
      <c r="JQU9" s="36"/>
      <c r="JQV9" s="41"/>
      <c r="JQW9" s="39"/>
      <c r="JQX9" s="40"/>
      <c r="JQY9" s="36"/>
      <c r="JQZ9" s="36"/>
      <c r="JRA9" s="36"/>
      <c r="JRB9" s="36"/>
      <c r="JRC9" s="36"/>
      <c r="JRD9" s="41"/>
      <c r="JRE9" s="39"/>
      <c r="JRF9" s="40"/>
      <c r="JRG9" s="36"/>
      <c r="JRH9" s="36"/>
      <c r="JRI9" s="36"/>
      <c r="JRJ9" s="36"/>
      <c r="JRK9" s="36"/>
      <c r="JRL9" s="41"/>
      <c r="JRM9" s="39"/>
      <c r="JRN9" s="40"/>
      <c r="JRO9" s="36"/>
      <c r="JRP9" s="36"/>
      <c r="JRQ9" s="36"/>
      <c r="JRR9" s="36"/>
      <c r="JRS9" s="36"/>
      <c r="JRT9" s="41"/>
      <c r="JRU9" s="39"/>
      <c r="JRV9" s="40"/>
      <c r="JRW9" s="36"/>
      <c r="JRX9" s="36"/>
      <c r="JRY9" s="36"/>
      <c r="JRZ9" s="36"/>
      <c r="JSA9" s="36"/>
      <c r="JSB9" s="41"/>
      <c r="JSC9" s="39"/>
      <c r="JSD9" s="40"/>
      <c r="JSE9" s="36"/>
      <c r="JSF9" s="36"/>
      <c r="JSG9" s="36"/>
      <c r="JSH9" s="36"/>
      <c r="JSI9" s="36"/>
      <c r="JSJ9" s="41"/>
      <c r="JSK9" s="39"/>
      <c r="JSL9" s="40"/>
      <c r="JSM9" s="36"/>
      <c r="JSN9" s="36"/>
      <c r="JSO9" s="36"/>
      <c r="JSP9" s="36"/>
      <c r="JSQ9" s="36"/>
      <c r="JSR9" s="41"/>
      <c r="JSS9" s="39"/>
      <c r="JST9" s="40"/>
      <c r="JSU9" s="36"/>
      <c r="JSV9" s="36"/>
      <c r="JSW9" s="36"/>
      <c r="JSX9" s="36"/>
      <c r="JSY9" s="36"/>
      <c r="JSZ9" s="41"/>
      <c r="JTA9" s="39"/>
      <c r="JTB9" s="40"/>
      <c r="JTC9" s="36"/>
      <c r="JTD9" s="36"/>
      <c r="JTE9" s="36"/>
      <c r="JTF9" s="36"/>
      <c r="JTG9" s="36"/>
      <c r="JTH9" s="41"/>
      <c r="JTI9" s="39"/>
      <c r="JTJ9" s="40"/>
      <c r="JTK9" s="36"/>
      <c r="JTL9" s="36"/>
      <c r="JTM9" s="36"/>
      <c r="JTN9" s="36"/>
      <c r="JTO9" s="36"/>
      <c r="JTP9" s="41"/>
      <c r="JTQ9" s="39"/>
      <c r="JTR9" s="40"/>
      <c r="JTS9" s="36"/>
      <c r="JTT9" s="36"/>
      <c r="JTU9" s="36"/>
      <c r="JTV9" s="36"/>
      <c r="JTW9" s="36"/>
      <c r="JTX9" s="41"/>
      <c r="JTY9" s="39"/>
      <c r="JTZ9" s="40"/>
      <c r="JUA9" s="36"/>
      <c r="JUB9" s="36"/>
      <c r="JUC9" s="36"/>
      <c r="JUD9" s="36"/>
      <c r="JUE9" s="36"/>
      <c r="JUF9" s="41"/>
      <c r="JUG9" s="39"/>
      <c r="JUH9" s="40"/>
      <c r="JUI9" s="36"/>
      <c r="JUJ9" s="36"/>
      <c r="JUK9" s="36"/>
      <c r="JUL9" s="36"/>
      <c r="JUM9" s="36"/>
      <c r="JUN9" s="41"/>
      <c r="JUO9" s="39"/>
      <c r="JUP9" s="40"/>
      <c r="JUQ9" s="36"/>
      <c r="JUR9" s="36"/>
      <c r="JUS9" s="36"/>
      <c r="JUT9" s="36"/>
      <c r="JUU9" s="36"/>
      <c r="JUV9" s="41"/>
      <c r="JUW9" s="39"/>
      <c r="JUX9" s="40"/>
      <c r="JUY9" s="36"/>
      <c r="JUZ9" s="36"/>
      <c r="JVA9" s="36"/>
      <c r="JVB9" s="36"/>
      <c r="JVC9" s="36"/>
      <c r="JVD9" s="41"/>
      <c r="JVE9" s="39"/>
      <c r="JVF9" s="40"/>
      <c r="JVG9" s="36"/>
      <c r="JVH9" s="36"/>
      <c r="JVI9" s="36"/>
      <c r="JVJ9" s="36"/>
      <c r="JVK9" s="36"/>
      <c r="JVL9" s="41"/>
      <c r="JVM9" s="39"/>
      <c r="JVN9" s="40"/>
      <c r="JVO9" s="36"/>
      <c r="JVP9" s="36"/>
      <c r="JVQ9" s="36"/>
      <c r="JVR9" s="36"/>
      <c r="JVS9" s="36"/>
      <c r="JVT9" s="41"/>
      <c r="JVU9" s="39"/>
      <c r="JVV9" s="40"/>
      <c r="JVW9" s="36"/>
      <c r="JVX9" s="36"/>
      <c r="JVY9" s="36"/>
      <c r="JVZ9" s="36"/>
      <c r="JWA9" s="36"/>
      <c r="JWB9" s="41"/>
      <c r="JWC9" s="39"/>
      <c r="JWD9" s="40"/>
      <c r="JWE9" s="36"/>
      <c r="JWF9" s="36"/>
      <c r="JWG9" s="36"/>
      <c r="JWH9" s="36"/>
      <c r="JWI9" s="36"/>
      <c r="JWJ9" s="41"/>
      <c r="JWK9" s="39"/>
      <c r="JWL9" s="40"/>
      <c r="JWM9" s="36"/>
      <c r="JWN9" s="36"/>
      <c r="JWO9" s="36"/>
      <c r="JWP9" s="36"/>
      <c r="JWQ9" s="36"/>
      <c r="JWR9" s="41"/>
      <c r="JWS9" s="39"/>
      <c r="JWT9" s="40"/>
      <c r="JWU9" s="36"/>
      <c r="JWV9" s="36"/>
      <c r="JWW9" s="36"/>
      <c r="JWX9" s="36"/>
      <c r="JWY9" s="36"/>
      <c r="JWZ9" s="41"/>
      <c r="JXA9" s="39"/>
      <c r="JXB9" s="40"/>
      <c r="JXC9" s="36"/>
      <c r="JXD9" s="36"/>
      <c r="JXE9" s="36"/>
      <c r="JXF9" s="36"/>
      <c r="JXG9" s="36"/>
      <c r="JXH9" s="41"/>
      <c r="JXI9" s="39"/>
      <c r="JXJ9" s="40"/>
      <c r="JXK9" s="36"/>
      <c r="JXL9" s="36"/>
      <c r="JXM9" s="36"/>
      <c r="JXN9" s="36"/>
      <c r="JXO9" s="36"/>
      <c r="JXP9" s="41"/>
      <c r="JXQ9" s="39"/>
      <c r="JXR9" s="40"/>
      <c r="JXS9" s="36"/>
      <c r="JXT9" s="36"/>
      <c r="JXU9" s="36"/>
      <c r="JXV9" s="36"/>
      <c r="JXW9" s="36"/>
      <c r="JXX9" s="41"/>
      <c r="JXY9" s="39"/>
      <c r="JXZ9" s="40"/>
      <c r="JYA9" s="36"/>
      <c r="JYB9" s="36"/>
      <c r="JYC9" s="36"/>
      <c r="JYD9" s="36"/>
      <c r="JYE9" s="36"/>
      <c r="JYF9" s="41"/>
      <c r="JYG9" s="39"/>
      <c r="JYH9" s="40"/>
      <c r="JYI9" s="36"/>
      <c r="JYJ9" s="36"/>
      <c r="JYK9" s="36"/>
      <c r="JYL9" s="36"/>
      <c r="JYM9" s="36"/>
      <c r="JYN9" s="41"/>
      <c r="JYO9" s="39"/>
      <c r="JYP9" s="40"/>
      <c r="JYQ9" s="36"/>
      <c r="JYR9" s="36"/>
      <c r="JYS9" s="36"/>
      <c r="JYT9" s="36"/>
      <c r="JYU9" s="36"/>
      <c r="JYV9" s="41"/>
      <c r="JYW9" s="39"/>
      <c r="JYX9" s="40"/>
      <c r="JYY9" s="36"/>
      <c r="JYZ9" s="36"/>
      <c r="JZA9" s="36"/>
      <c r="JZB9" s="36"/>
      <c r="JZC9" s="36"/>
      <c r="JZD9" s="41"/>
      <c r="JZE9" s="39"/>
      <c r="JZF9" s="40"/>
      <c r="JZG9" s="36"/>
      <c r="JZH9" s="36"/>
      <c r="JZI9" s="36"/>
      <c r="JZJ9" s="36"/>
      <c r="JZK9" s="36"/>
      <c r="JZL9" s="41"/>
      <c r="JZM9" s="39"/>
      <c r="JZN9" s="40"/>
      <c r="JZO9" s="36"/>
      <c r="JZP9" s="36"/>
      <c r="JZQ9" s="36"/>
      <c r="JZR9" s="36"/>
      <c r="JZS9" s="36"/>
      <c r="JZT9" s="41"/>
      <c r="JZU9" s="39"/>
      <c r="JZV9" s="40"/>
      <c r="JZW9" s="36"/>
      <c r="JZX9" s="36"/>
      <c r="JZY9" s="36"/>
      <c r="JZZ9" s="36"/>
      <c r="KAA9" s="36"/>
      <c r="KAB9" s="41"/>
      <c r="KAC9" s="39"/>
      <c r="KAD9" s="40"/>
      <c r="KAE9" s="36"/>
      <c r="KAF9" s="36"/>
      <c r="KAG9" s="36"/>
      <c r="KAH9" s="36"/>
      <c r="KAI9" s="36"/>
      <c r="KAJ9" s="41"/>
      <c r="KAK9" s="39"/>
      <c r="KAL9" s="40"/>
      <c r="KAM9" s="36"/>
      <c r="KAN9" s="36"/>
      <c r="KAO9" s="36"/>
      <c r="KAP9" s="36"/>
      <c r="KAQ9" s="36"/>
      <c r="KAR9" s="41"/>
      <c r="KAS9" s="39"/>
      <c r="KAT9" s="40"/>
      <c r="KAU9" s="36"/>
      <c r="KAV9" s="36"/>
      <c r="KAW9" s="36"/>
      <c r="KAX9" s="36"/>
      <c r="KAY9" s="36"/>
      <c r="KAZ9" s="41"/>
      <c r="KBA9" s="39"/>
      <c r="KBB9" s="40"/>
      <c r="KBC9" s="36"/>
      <c r="KBD9" s="36"/>
      <c r="KBE9" s="36"/>
      <c r="KBF9" s="36"/>
      <c r="KBG9" s="36"/>
      <c r="KBH9" s="41"/>
      <c r="KBI9" s="39"/>
      <c r="KBJ9" s="40"/>
      <c r="KBK9" s="36"/>
      <c r="KBL9" s="36"/>
      <c r="KBM9" s="36"/>
      <c r="KBN9" s="36"/>
      <c r="KBO9" s="36"/>
      <c r="KBP9" s="41"/>
      <c r="KBQ9" s="39"/>
      <c r="KBR9" s="40"/>
      <c r="KBS9" s="36"/>
      <c r="KBT9" s="36"/>
      <c r="KBU9" s="36"/>
      <c r="KBV9" s="36"/>
      <c r="KBW9" s="36"/>
      <c r="KBX9" s="41"/>
      <c r="KBY9" s="39"/>
      <c r="KBZ9" s="40"/>
      <c r="KCA9" s="36"/>
      <c r="KCB9" s="36"/>
      <c r="KCC9" s="36"/>
      <c r="KCD9" s="36"/>
      <c r="KCE9" s="36"/>
      <c r="KCF9" s="41"/>
      <c r="KCG9" s="39"/>
      <c r="KCH9" s="40"/>
      <c r="KCI9" s="36"/>
      <c r="KCJ9" s="36"/>
      <c r="KCK9" s="36"/>
      <c r="KCL9" s="36"/>
      <c r="KCM9" s="36"/>
      <c r="KCN9" s="41"/>
      <c r="KCO9" s="39"/>
      <c r="KCP9" s="40"/>
      <c r="KCQ9" s="36"/>
      <c r="KCR9" s="36"/>
      <c r="KCS9" s="36"/>
      <c r="KCT9" s="36"/>
      <c r="KCU9" s="36"/>
      <c r="KCV9" s="41"/>
      <c r="KCW9" s="39"/>
      <c r="KCX9" s="40"/>
      <c r="KCY9" s="36"/>
      <c r="KCZ9" s="36"/>
      <c r="KDA9" s="36"/>
      <c r="KDB9" s="36"/>
      <c r="KDC9" s="36"/>
      <c r="KDD9" s="41"/>
      <c r="KDE9" s="39"/>
      <c r="KDF9" s="40"/>
      <c r="KDG9" s="36"/>
      <c r="KDH9" s="36"/>
      <c r="KDI9" s="36"/>
      <c r="KDJ9" s="36"/>
      <c r="KDK9" s="36"/>
      <c r="KDL9" s="41"/>
      <c r="KDM9" s="39"/>
      <c r="KDN9" s="40"/>
      <c r="KDO9" s="36"/>
      <c r="KDP9" s="36"/>
      <c r="KDQ9" s="36"/>
      <c r="KDR9" s="36"/>
      <c r="KDS9" s="36"/>
      <c r="KDT9" s="41"/>
      <c r="KDU9" s="39"/>
      <c r="KDV9" s="40"/>
      <c r="KDW9" s="36"/>
      <c r="KDX9" s="36"/>
      <c r="KDY9" s="36"/>
      <c r="KDZ9" s="36"/>
      <c r="KEA9" s="36"/>
      <c r="KEB9" s="41"/>
      <c r="KEC9" s="39"/>
      <c r="KED9" s="40"/>
      <c r="KEE9" s="36"/>
      <c r="KEF9" s="36"/>
      <c r="KEG9" s="36"/>
      <c r="KEH9" s="36"/>
      <c r="KEI9" s="36"/>
      <c r="KEJ9" s="41"/>
      <c r="KEK9" s="39"/>
      <c r="KEL9" s="40"/>
      <c r="KEM9" s="36"/>
      <c r="KEN9" s="36"/>
      <c r="KEO9" s="36"/>
      <c r="KEP9" s="36"/>
      <c r="KEQ9" s="36"/>
      <c r="KER9" s="41"/>
      <c r="KES9" s="39"/>
      <c r="KET9" s="40"/>
      <c r="KEU9" s="36"/>
      <c r="KEV9" s="36"/>
      <c r="KEW9" s="36"/>
      <c r="KEX9" s="36"/>
      <c r="KEY9" s="36"/>
      <c r="KEZ9" s="41"/>
      <c r="KFA9" s="39"/>
      <c r="KFB9" s="40"/>
      <c r="KFC9" s="36"/>
      <c r="KFD9" s="36"/>
      <c r="KFE9" s="36"/>
      <c r="KFF9" s="36"/>
      <c r="KFG9" s="36"/>
      <c r="KFH9" s="41"/>
      <c r="KFI9" s="39"/>
      <c r="KFJ9" s="40"/>
      <c r="KFK9" s="36"/>
      <c r="KFL9" s="36"/>
      <c r="KFM9" s="36"/>
      <c r="KFN9" s="36"/>
      <c r="KFO9" s="36"/>
      <c r="KFP9" s="41"/>
      <c r="KFQ9" s="39"/>
      <c r="KFR9" s="40"/>
      <c r="KFS9" s="36"/>
      <c r="KFT9" s="36"/>
      <c r="KFU9" s="36"/>
      <c r="KFV9" s="36"/>
      <c r="KFW9" s="36"/>
      <c r="KFX9" s="41"/>
      <c r="KFY9" s="39"/>
      <c r="KFZ9" s="40"/>
      <c r="KGA9" s="36"/>
      <c r="KGB9" s="36"/>
      <c r="KGC9" s="36"/>
      <c r="KGD9" s="36"/>
      <c r="KGE9" s="36"/>
      <c r="KGF9" s="41"/>
      <c r="KGG9" s="39"/>
      <c r="KGH9" s="40"/>
      <c r="KGI9" s="36"/>
      <c r="KGJ9" s="36"/>
      <c r="KGK9" s="36"/>
      <c r="KGL9" s="36"/>
      <c r="KGM9" s="36"/>
      <c r="KGN9" s="41"/>
      <c r="KGO9" s="39"/>
      <c r="KGP9" s="40"/>
      <c r="KGQ9" s="36"/>
      <c r="KGR9" s="36"/>
      <c r="KGS9" s="36"/>
      <c r="KGT9" s="36"/>
      <c r="KGU9" s="36"/>
      <c r="KGV9" s="41"/>
      <c r="KGW9" s="39"/>
      <c r="KGX9" s="40"/>
      <c r="KGY9" s="36"/>
      <c r="KGZ9" s="36"/>
      <c r="KHA9" s="36"/>
      <c r="KHB9" s="36"/>
      <c r="KHC9" s="36"/>
      <c r="KHD9" s="41"/>
      <c r="KHE9" s="39"/>
      <c r="KHF9" s="40"/>
      <c r="KHG9" s="36"/>
      <c r="KHH9" s="36"/>
      <c r="KHI9" s="36"/>
      <c r="KHJ9" s="36"/>
      <c r="KHK9" s="36"/>
      <c r="KHL9" s="41"/>
      <c r="KHM9" s="39"/>
      <c r="KHN9" s="40"/>
      <c r="KHO9" s="36"/>
      <c r="KHP9" s="36"/>
      <c r="KHQ9" s="36"/>
      <c r="KHR9" s="36"/>
      <c r="KHS9" s="36"/>
      <c r="KHT9" s="41"/>
      <c r="KHU9" s="39"/>
      <c r="KHV9" s="40"/>
      <c r="KHW9" s="36"/>
      <c r="KHX9" s="36"/>
      <c r="KHY9" s="36"/>
      <c r="KHZ9" s="36"/>
      <c r="KIA9" s="36"/>
      <c r="KIB9" s="41"/>
      <c r="KIC9" s="39"/>
      <c r="KID9" s="40"/>
      <c r="KIE9" s="36"/>
      <c r="KIF9" s="36"/>
      <c r="KIG9" s="36"/>
      <c r="KIH9" s="36"/>
      <c r="KII9" s="36"/>
      <c r="KIJ9" s="41"/>
      <c r="KIK9" s="39"/>
      <c r="KIL9" s="40"/>
      <c r="KIM9" s="36"/>
      <c r="KIN9" s="36"/>
      <c r="KIO9" s="36"/>
      <c r="KIP9" s="36"/>
      <c r="KIQ9" s="36"/>
      <c r="KIR9" s="41"/>
      <c r="KIS9" s="39"/>
      <c r="KIT9" s="40"/>
      <c r="KIU9" s="36"/>
      <c r="KIV9" s="36"/>
      <c r="KIW9" s="36"/>
      <c r="KIX9" s="36"/>
      <c r="KIY9" s="36"/>
      <c r="KIZ9" s="41"/>
      <c r="KJA9" s="39"/>
      <c r="KJB9" s="40"/>
      <c r="KJC9" s="36"/>
      <c r="KJD9" s="36"/>
      <c r="KJE9" s="36"/>
      <c r="KJF9" s="36"/>
      <c r="KJG9" s="36"/>
      <c r="KJH9" s="41"/>
      <c r="KJI9" s="39"/>
      <c r="KJJ9" s="40"/>
      <c r="KJK9" s="36"/>
      <c r="KJL9" s="36"/>
      <c r="KJM9" s="36"/>
      <c r="KJN9" s="36"/>
      <c r="KJO9" s="36"/>
      <c r="KJP9" s="41"/>
      <c r="KJQ9" s="39"/>
      <c r="KJR9" s="40"/>
      <c r="KJS9" s="36"/>
      <c r="KJT9" s="36"/>
      <c r="KJU9" s="36"/>
      <c r="KJV9" s="36"/>
      <c r="KJW9" s="36"/>
      <c r="KJX9" s="41"/>
      <c r="KJY9" s="39"/>
      <c r="KJZ9" s="40"/>
      <c r="KKA9" s="36"/>
      <c r="KKB9" s="36"/>
      <c r="KKC9" s="36"/>
      <c r="KKD9" s="36"/>
      <c r="KKE9" s="36"/>
      <c r="KKF9" s="41"/>
      <c r="KKG9" s="39"/>
      <c r="KKH9" s="40"/>
      <c r="KKI9" s="36"/>
      <c r="KKJ9" s="36"/>
      <c r="KKK9" s="36"/>
      <c r="KKL9" s="36"/>
      <c r="KKM9" s="36"/>
      <c r="KKN9" s="41"/>
      <c r="KKO9" s="39"/>
      <c r="KKP9" s="40"/>
      <c r="KKQ9" s="36"/>
      <c r="KKR9" s="36"/>
      <c r="KKS9" s="36"/>
      <c r="KKT9" s="36"/>
      <c r="KKU9" s="36"/>
      <c r="KKV9" s="41"/>
      <c r="KKW9" s="39"/>
      <c r="KKX9" s="40"/>
      <c r="KKY9" s="36"/>
      <c r="KKZ9" s="36"/>
      <c r="KLA9" s="36"/>
      <c r="KLB9" s="36"/>
      <c r="KLC9" s="36"/>
      <c r="KLD9" s="41"/>
      <c r="KLE9" s="39"/>
      <c r="KLF9" s="40"/>
      <c r="KLG9" s="36"/>
      <c r="KLH9" s="36"/>
      <c r="KLI9" s="36"/>
      <c r="KLJ9" s="36"/>
      <c r="KLK9" s="36"/>
      <c r="KLL9" s="41"/>
      <c r="KLM9" s="39"/>
      <c r="KLN9" s="40"/>
      <c r="KLO9" s="36"/>
      <c r="KLP9" s="36"/>
      <c r="KLQ9" s="36"/>
      <c r="KLR9" s="36"/>
      <c r="KLS9" s="36"/>
      <c r="KLT9" s="41"/>
      <c r="KLU9" s="39"/>
      <c r="KLV9" s="40"/>
      <c r="KLW9" s="36"/>
      <c r="KLX9" s="36"/>
      <c r="KLY9" s="36"/>
      <c r="KLZ9" s="36"/>
      <c r="KMA9" s="36"/>
      <c r="KMB9" s="41"/>
      <c r="KMC9" s="39"/>
      <c r="KMD9" s="40"/>
      <c r="KME9" s="36"/>
      <c r="KMF9" s="36"/>
      <c r="KMG9" s="36"/>
      <c r="KMH9" s="36"/>
      <c r="KMI9" s="36"/>
      <c r="KMJ9" s="41"/>
      <c r="KMK9" s="39"/>
      <c r="KML9" s="40"/>
      <c r="KMM9" s="36"/>
      <c r="KMN9" s="36"/>
      <c r="KMO9" s="36"/>
      <c r="KMP9" s="36"/>
      <c r="KMQ9" s="36"/>
      <c r="KMR9" s="41"/>
      <c r="KMS9" s="39"/>
      <c r="KMT9" s="40"/>
      <c r="KMU9" s="36"/>
      <c r="KMV9" s="36"/>
      <c r="KMW9" s="36"/>
      <c r="KMX9" s="36"/>
      <c r="KMY9" s="36"/>
      <c r="KMZ9" s="41"/>
      <c r="KNA9" s="39"/>
      <c r="KNB9" s="40"/>
      <c r="KNC9" s="36"/>
      <c r="KND9" s="36"/>
      <c r="KNE9" s="36"/>
      <c r="KNF9" s="36"/>
      <c r="KNG9" s="36"/>
      <c r="KNH9" s="41"/>
      <c r="KNI9" s="39"/>
      <c r="KNJ9" s="40"/>
      <c r="KNK9" s="36"/>
      <c r="KNL9" s="36"/>
      <c r="KNM9" s="36"/>
      <c r="KNN9" s="36"/>
      <c r="KNO9" s="36"/>
      <c r="KNP9" s="41"/>
      <c r="KNQ9" s="39"/>
      <c r="KNR9" s="40"/>
      <c r="KNS9" s="36"/>
      <c r="KNT9" s="36"/>
      <c r="KNU9" s="36"/>
      <c r="KNV9" s="36"/>
      <c r="KNW9" s="36"/>
      <c r="KNX9" s="41"/>
      <c r="KNY9" s="39"/>
      <c r="KNZ9" s="40"/>
      <c r="KOA9" s="36"/>
      <c r="KOB9" s="36"/>
      <c r="KOC9" s="36"/>
      <c r="KOD9" s="36"/>
      <c r="KOE9" s="36"/>
      <c r="KOF9" s="41"/>
      <c r="KOG9" s="39"/>
      <c r="KOH9" s="40"/>
      <c r="KOI9" s="36"/>
      <c r="KOJ9" s="36"/>
      <c r="KOK9" s="36"/>
      <c r="KOL9" s="36"/>
      <c r="KOM9" s="36"/>
      <c r="KON9" s="41"/>
      <c r="KOO9" s="39"/>
      <c r="KOP9" s="40"/>
      <c r="KOQ9" s="36"/>
      <c r="KOR9" s="36"/>
      <c r="KOS9" s="36"/>
      <c r="KOT9" s="36"/>
      <c r="KOU9" s="36"/>
      <c r="KOV9" s="41"/>
      <c r="KOW9" s="39"/>
      <c r="KOX9" s="40"/>
      <c r="KOY9" s="36"/>
      <c r="KOZ9" s="36"/>
      <c r="KPA9" s="36"/>
      <c r="KPB9" s="36"/>
      <c r="KPC9" s="36"/>
      <c r="KPD9" s="41"/>
      <c r="KPE9" s="39"/>
      <c r="KPF9" s="40"/>
      <c r="KPG9" s="36"/>
      <c r="KPH9" s="36"/>
      <c r="KPI9" s="36"/>
      <c r="KPJ9" s="36"/>
      <c r="KPK9" s="36"/>
      <c r="KPL9" s="41"/>
      <c r="KPM9" s="39"/>
      <c r="KPN9" s="40"/>
      <c r="KPO9" s="36"/>
      <c r="KPP9" s="36"/>
      <c r="KPQ9" s="36"/>
      <c r="KPR9" s="36"/>
      <c r="KPS9" s="36"/>
      <c r="KPT9" s="41"/>
      <c r="KPU9" s="39"/>
      <c r="KPV9" s="40"/>
      <c r="KPW9" s="36"/>
      <c r="KPX9" s="36"/>
      <c r="KPY9" s="36"/>
      <c r="KPZ9" s="36"/>
      <c r="KQA9" s="36"/>
      <c r="KQB9" s="41"/>
      <c r="KQC9" s="39"/>
      <c r="KQD9" s="40"/>
      <c r="KQE9" s="36"/>
      <c r="KQF9" s="36"/>
      <c r="KQG9" s="36"/>
      <c r="KQH9" s="36"/>
      <c r="KQI9" s="36"/>
      <c r="KQJ9" s="41"/>
      <c r="KQK9" s="39"/>
      <c r="KQL9" s="40"/>
      <c r="KQM9" s="36"/>
      <c r="KQN9" s="36"/>
      <c r="KQO9" s="36"/>
      <c r="KQP9" s="36"/>
      <c r="KQQ9" s="36"/>
      <c r="KQR9" s="41"/>
      <c r="KQS9" s="39"/>
      <c r="KQT9" s="40"/>
      <c r="KQU9" s="36"/>
      <c r="KQV9" s="36"/>
      <c r="KQW9" s="36"/>
      <c r="KQX9" s="36"/>
      <c r="KQY9" s="36"/>
      <c r="KQZ9" s="41"/>
      <c r="KRA9" s="39"/>
      <c r="KRB9" s="40"/>
      <c r="KRC9" s="36"/>
      <c r="KRD9" s="36"/>
      <c r="KRE9" s="36"/>
      <c r="KRF9" s="36"/>
      <c r="KRG9" s="36"/>
      <c r="KRH9" s="41"/>
      <c r="KRI9" s="39"/>
      <c r="KRJ9" s="40"/>
      <c r="KRK9" s="36"/>
      <c r="KRL9" s="36"/>
      <c r="KRM9" s="36"/>
      <c r="KRN9" s="36"/>
      <c r="KRO9" s="36"/>
      <c r="KRP9" s="41"/>
      <c r="KRQ9" s="39"/>
      <c r="KRR9" s="40"/>
      <c r="KRS9" s="36"/>
      <c r="KRT9" s="36"/>
      <c r="KRU9" s="36"/>
      <c r="KRV9" s="36"/>
      <c r="KRW9" s="36"/>
      <c r="KRX9" s="41"/>
      <c r="KRY9" s="39"/>
      <c r="KRZ9" s="40"/>
      <c r="KSA9" s="36"/>
      <c r="KSB9" s="36"/>
      <c r="KSC9" s="36"/>
      <c r="KSD9" s="36"/>
      <c r="KSE9" s="36"/>
      <c r="KSF9" s="41"/>
      <c r="KSG9" s="39"/>
      <c r="KSH9" s="40"/>
      <c r="KSI9" s="36"/>
      <c r="KSJ9" s="36"/>
      <c r="KSK9" s="36"/>
      <c r="KSL9" s="36"/>
      <c r="KSM9" s="36"/>
      <c r="KSN9" s="41"/>
      <c r="KSO9" s="39"/>
      <c r="KSP9" s="40"/>
      <c r="KSQ9" s="36"/>
      <c r="KSR9" s="36"/>
      <c r="KSS9" s="36"/>
      <c r="KST9" s="36"/>
      <c r="KSU9" s="36"/>
      <c r="KSV9" s="41"/>
      <c r="KSW9" s="39"/>
      <c r="KSX9" s="40"/>
      <c r="KSY9" s="36"/>
      <c r="KSZ9" s="36"/>
      <c r="KTA9" s="36"/>
      <c r="KTB9" s="36"/>
      <c r="KTC9" s="36"/>
      <c r="KTD9" s="41"/>
      <c r="KTE9" s="39"/>
      <c r="KTF9" s="40"/>
      <c r="KTG9" s="36"/>
      <c r="KTH9" s="36"/>
      <c r="KTI9" s="36"/>
      <c r="KTJ9" s="36"/>
      <c r="KTK9" s="36"/>
      <c r="KTL9" s="41"/>
      <c r="KTM9" s="39"/>
      <c r="KTN9" s="40"/>
      <c r="KTO9" s="36"/>
      <c r="KTP9" s="36"/>
      <c r="KTQ9" s="36"/>
      <c r="KTR9" s="36"/>
      <c r="KTS9" s="36"/>
      <c r="KTT9" s="41"/>
      <c r="KTU9" s="39"/>
      <c r="KTV9" s="40"/>
      <c r="KTW9" s="36"/>
      <c r="KTX9" s="36"/>
      <c r="KTY9" s="36"/>
      <c r="KTZ9" s="36"/>
      <c r="KUA9" s="36"/>
      <c r="KUB9" s="41"/>
      <c r="KUC9" s="39"/>
      <c r="KUD9" s="40"/>
      <c r="KUE9" s="36"/>
      <c r="KUF9" s="36"/>
      <c r="KUG9" s="36"/>
      <c r="KUH9" s="36"/>
      <c r="KUI9" s="36"/>
      <c r="KUJ9" s="41"/>
      <c r="KUK9" s="39"/>
      <c r="KUL9" s="40"/>
      <c r="KUM9" s="36"/>
      <c r="KUN9" s="36"/>
      <c r="KUO9" s="36"/>
      <c r="KUP9" s="36"/>
      <c r="KUQ9" s="36"/>
      <c r="KUR9" s="41"/>
      <c r="KUS9" s="39"/>
      <c r="KUT9" s="40"/>
      <c r="KUU9" s="36"/>
      <c r="KUV9" s="36"/>
      <c r="KUW9" s="36"/>
      <c r="KUX9" s="36"/>
      <c r="KUY9" s="36"/>
      <c r="KUZ9" s="41"/>
      <c r="KVA9" s="39"/>
      <c r="KVB9" s="40"/>
      <c r="KVC9" s="36"/>
      <c r="KVD9" s="36"/>
      <c r="KVE9" s="36"/>
      <c r="KVF9" s="36"/>
      <c r="KVG9" s="36"/>
      <c r="KVH9" s="41"/>
      <c r="KVI9" s="39"/>
      <c r="KVJ9" s="40"/>
      <c r="KVK9" s="36"/>
      <c r="KVL9" s="36"/>
      <c r="KVM9" s="36"/>
      <c r="KVN9" s="36"/>
      <c r="KVO9" s="36"/>
      <c r="KVP9" s="41"/>
      <c r="KVQ9" s="39"/>
      <c r="KVR9" s="40"/>
      <c r="KVS9" s="36"/>
      <c r="KVT9" s="36"/>
      <c r="KVU9" s="36"/>
      <c r="KVV9" s="36"/>
      <c r="KVW9" s="36"/>
      <c r="KVX9" s="41"/>
      <c r="KVY9" s="39"/>
      <c r="KVZ9" s="40"/>
      <c r="KWA9" s="36"/>
      <c r="KWB9" s="36"/>
      <c r="KWC9" s="36"/>
      <c r="KWD9" s="36"/>
      <c r="KWE9" s="36"/>
      <c r="KWF9" s="41"/>
      <c r="KWG9" s="39"/>
      <c r="KWH9" s="40"/>
      <c r="KWI9" s="36"/>
      <c r="KWJ9" s="36"/>
      <c r="KWK9" s="36"/>
      <c r="KWL9" s="36"/>
      <c r="KWM9" s="36"/>
      <c r="KWN9" s="41"/>
      <c r="KWO9" s="39"/>
      <c r="KWP9" s="40"/>
      <c r="KWQ9" s="36"/>
      <c r="KWR9" s="36"/>
      <c r="KWS9" s="36"/>
      <c r="KWT9" s="36"/>
      <c r="KWU9" s="36"/>
      <c r="KWV9" s="41"/>
      <c r="KWW9" s="39"/>
      <c r="KWX9" s="40"/>
      <c r="KWY9" s="36"/>
      <c r="KWZ9" s="36"/>
      <c r="KXA9" s="36"/>
      <c r="KXB9" s="36"/>
      <c r="KXC9" s="36"/>
      <c r="KXD9" s="41"/>
      <c r="KXE9" s="39"/>
      <c r="KXF9" s="40"/>
      <c r="KXG9" s="36"/>
      <c r="KXH9" s="36"/>
      <c r="KXI9" s="36"/>
      <c r="KXJ9" s="36"/>
      <c r="KXK9" s="36"/>
      <c r="KXL9" s="41"/>
      <c r="KXM9" s="39"/>
      <c r="KXN9" s="40"/>
      <c r="KXO9" s="36"/>
      <c r="KXP9" s="36"/>
      <c r="KXQ9" s="36"/>
      <c r="KXR9" s="36"/>
      <c r="KXS9" s="36"/>
      <c r="KXT9" s="41"/>
      <c r="KXU9" s="39"/>
      <c r="KXV9" s="40"/>
      <c r="KXW9" s="36"/>
      <c r="KXX9" s="36"/>
      <c r="KXY9" s="36"/>
      <c r="KXZ9" s="36"/>
      <c r="KYA9" s="36"/>
      <c r="KYB9" s="41"/>
      <c r="KYC9" s="39"/>
      <c r="KYD9" s="40"/>
      <c r="KYE9" s="36"/>
      <c r="KYF9" s="36"/>
      <c r="KYG9" s="36"/>
      <c r="KYH9" s="36"/>
      <c r="KYI9" s="36"/>
      <c r="KYJ9" s="41"/>
      <c r="KYK9" s="39"/>
      <c r="KYL9" s="40"/>
      <c r="KYM9" s="36"/>
      <c r="KYN9" s="36"/>
      <c r="KYO9" s="36"/>
      <c r="KYP9" s="36"/>
      <c r="KYQ9" s="36"/>
      <c r="KYR9" s="41"/>
      <c r="KYS9" s="39"/>
      <c r="KYT9" s="40"/>
      <c r="KYU9" s="36"/>
      <c r="KYV9" s="36"/>
      <c r="KYW9" s="36"/>
      <c r="KYX9" s="36"/>
      <c r="KYY9" s="36"/>
      <c r="KYZ9" s="41"/>
      <c r="KZA9" s="39"/>
      <c r="KZB9" s="40"/>
      <c r="KZC9" s="36"/>
      <c r="KZD9" s="36"/>
      <c r="KZE9" s="36"/>
      <c r="KZF9" s="36"/>
      <c r="KZG9" s="36"/>
      <c r="KZH9" s="41"/>
      <c r="KZI9" s="39"/>
      <c r="KZJ9" s="40"/>
      <c r="KZK9" s="36"/>
      <c r="KZL9" s="36"/>
      <c r="KZM9" s="36"/>
      <c r="KZN9" s="36"/>
      <c r="KZO9" s="36"/>
      <c r="KZP9" s="41"/>
      <c r="KZQ9" s="39"/>
      <c r="KZR9" s="40"/>
      <c r="KZS9" s="36"/>
      <c r="KZT9" s="36"/>
      <c r="KZU9" s="36"/>
      <c r="KZV9" s="36"/>
      <c r="KZW9" s="36"/>
      <c r="KZX9" s="41"/>
      <c r="KZY9" s="39"/>
      <c r="KZZ9" s="40"/>
      <c r="LAA9" s="36"/>
      <c r="LAB9" s="36"/>
      <c r="LAC9" s="36"/>
      <c r="LAD9" s="36"/>
      <c r="LAE9" s="36"/>
      <c r="LAF9" s="41"/>
      <c r="LAG9" s="39"/>
      <c r="LAH9" s="40"/>
      <c r="LAI9" s="36"/>
      <c r="LAJ9" s="36"/>
      <c r="LAK9" s="36"/>
      <c r="LAL9" s="36"/>
      <c r="LAM9" s="36"/>
      <c r="LAN9" s="41"/>
      <c r="LAO9" s="39"/>
      <c r="LAP9" s="40"/>
      <c r="LAQ9" s="36"/>
      <c r="LAR9" s="36"/>
      <c r="LAS9" s="36"/>
      <c r="LAT9" s="36"/>
      <c r="LAU9" s="36"/>
      <c r="LAV9" s="41"/>
      <c r="LAW9" s="39"/>
      <c r="LAX9" s="40"/>
      <c r="LAY9" s="36"/>
      <c r="LAZ9" s="36"/>
      <c r="LBA9" s="36"/>
      <c r="LBB9" s="36"/>
      <c r="LBC9" s="36"/>
      <c r="LBD9" s="41"/>
      <c r="LBE9" s="39"/>
      <c r="LBF9" s="40"/>
      <c r="LBG9" s="36"/>
      <c r="LBH9" s="36"/>
      <c r="LBI9" s="36"/>
      <c r="LBJ9" s="36"/>
      <c r="LBK9" s="36"/>
      <c r="LBL9" s="41"/>
      <c r="LBM9" s="39"/>
      <c r="LBN9" s="40"/>
      <c r="LBO9" s="36"/>
      <c r="LBP9" s="36"/>
      <c r="LBQ9" s="36"/>
      <c r="LBR9" s="36"/>
      <c r="LBS9" s="36"/>
      <c r="LBT9" s="41"/>
      <c r="LBU9" s="39"/>
      <c r="LBV9" s="40"/>
      <c r="LBW9" s="36"/>
      <c r="LBX9" s="36"/>
      <c r="LBY9" s="36"/>
      <c r="LBZ9" s="36"/>
      <c r="LCA9" s="36"/>
      <c r="LCB9" s="41"/>
      <c r="LCC9" s="39"/>
      <c r="LCD9" s="40"/>
      <c r="LCE9" s="36"/>
      <c r="LCF9" s="36"/>
      <c r="LCG9" s="36"/>
      <c r="LCH9" s="36"/>
      <c r="LCI9" s="36"/>
      <c r="LCJ9" s="41"/>
      <c r="LCK9" s="39"/>
      <c r="LCL9" s="40"/>
      <c r="LCM9" s="36"/>
      <c r="LCN9" s="36"/>
      <c r="LCO9" s="36"/>
      <c r="LCP9" s="36"/>
      <c r="LCQ9" s="36"/>
      <c r="LCR9" s="41"/>
      <c r="LCS9" s="39"/>
      <c r="LCT9" s="40"/>
      <c r="LCU9" s="36"/>
      <c r="LCV9" s="36"/>
      <c r="LCW9" s="36"/>
      <c r="LCX9" s="36"/>
      <c r="LCY9" s="36"/>
      <c r="LCZ9" s="41"/>
      <c r="LDA9" s="39"/>
      <c r="LDB9" s="40"/>
      <c r="LDC9" s="36"/>
      <c r="LDD9" s="36"/>
      <c r="LDE9" s="36"/>
      <c r="LDF9" s="36"/>
      <c r="LDG9" s="36"/>
      <c r="LDH9" s="41"/>
      <c r="LDI9" s="39"/>
      <c r="LDJ9" s="40"/>
      <c r="LDK9" s="36"/>
      <c r="LDL9" s="36"/>
      <c r="LDM9" s="36"/>
      <c r="LDN9" s="36"/>
      <c r="LDO9" s="36"/>
      <c r="LDP9" s="41"/>
      <c r="LDQ9" s="39"/>
      <c r="LDR9" s="40"/>
      <c r="LDS9" s="36"/>
      <c r="LDT9" s="36"/>
      <c r="LDU9" s="36"/>
      <c r="LDV9" s="36"/>
      <c r="LDW9" s="36"/>
      <c r="LDX9" s="41"/>
      <c r="LDY9" s="39"/>
      <c r="LDZ9" s="40"/>
      <c r="LEA9" s="36"/>
      <c r="LEB9" s="36"/>
      <c r="LEC9" s="36"/>
      <c r="LED9" s="36"/>
      <c r="LEE9" s="36"/>
      <c r="LEF9" s="41"/>
      <c r="LEG9" s="39"/>
      <c r="LEH9" s="40"/>
      <c r="LEI9" s="36"/>
      <c r="LEJ9" s="36"/>
      <c r="LEK9" s="36"/>
      <c r="LEL9" s="36"/>
      <c r="LEM9" s="36"/>
      <c r="LEN9" s="41"/>
      <c r="LEO9" s="39"/>
      <c r="LEP9" s="40"/>
      <c r="LEQ9" s="36"/>
      <c r="LER9" s="36"/>
      <c r="LES9" s="36"/>
      <c r="LET9" s="36"/>
      <c r="LEU9" s="36"/>
      <c r="LEV9" s="41"/>
      <c r="LEW9" s="39"/>
      <c r="LEX9" s="40"/>
      <c r="LEY9" s="36"/>
      <c r="LEZ9" s="36"/>
      <c r="LFA9" s="36"/>
      <c r="LFB9" s="36"/>
      <c r="LFC9" s="36"/>
      <c r="LFD9" s="41"/>
      <c r="LFE9" s="39"/>
      <c r="LFF9" s="40"/>
      <c r="LFG9" s="36"/>
      <c r="LFH9" s="36"/>
      <c r="LFI9" s="36"/>
      <c r="LFJ9" s="36"/>
      <c r="LFK9" s="36"/>
      <c r="LFL9" s="41"/>
      <c r="LFM9" s="39"/>
      <c r="LFN9" s="40"/>
      <c r="LFO9" s="36"/>
      <c r="LFP9" s="36"/>
      <c r="LFQ9" s="36"/>
      <c r="LFR9" s="36"/>
      <c r="LFS9" s="36"/>
      <c r="LFT9" s="41"/>
      <c r="LFU9" s="39"/>
      <c r="LFV9" s="40"/>
      <c r="LFW9" s="36"/>
      <c r="LFX9" s="36"/>
      <c r="LFY9" s="36"/>
      <c r="LFZ9" s="36"/>
      <c r="LGA9" s="36"/>
      <c r="LGB9" s="41"/>
      <c r="LGC9" s="39"/>
      <c r="LGD9" s="40"/>
      <c r="LGE9" s="36"/>
      <c r="LGF9" s="36"/>
      <c r="LGG9" s="36"/>
      <c r="LGH9" s="36"/>
      <c r="LGI9" s="36"/>
      <c r="LGJ9" s="41"/>
      <c r="LGK9" s="39"/>
      <c r="LGL9" s="40"/>
      <c r="LGM9" s="36"/>
      <c r="LGN9" s="36"/>
      <c r="LGO9" s="36"/>
      <c r="LGP9" s="36"/>
      <c r="LGQ9" s="36"/>
      <c r="LGR9" s="41"/>
      <c r="LGS9" s="39"/>
      <c r="LGT9" s="40"/>
      <c r="LGU9" s="36"/>
      <c r="LGV9" s="36"/>
      <c r="LGW9" s="36"/>
      <c r="LGX9" s="36"/>
      <c r="LGY9" s="36"/>
      <c r="LGZ9" s="41"/>
      <c r="LHA9" s="39"/>
      <c r="LHB9" s="40"/>
      <c r="LHC9" s="36"/>
      <c r="LHD9" s="36"/>
      <c r="LHE9" s="36"/>
      <c r="LHF9" s="36"/>
      <c r="LHG9" s="36"/>
      <c r="LHH9" s="41"/>
      <c r="LHI9" s="39"/>
      <c r="LHJ9" s="40"/>
      <c r="LHK9" s="36"/>
      <c r="LHL9" s="36"/>
      <c r="LHM9" s="36"/>
      <c r="LHN9" s="36"/>
      <c r="LHO9" s="36"/>
      <c r="LHP9" s="41"/>
      <c r="LHQ9" s="39"/>
      <c r="LHR9" s="40"/>
      <c r="LHS9" s="36"/>
      <c r="LHT9" s="36"/>
      <c r="LHU9" s="36"/>
      <c r="LHV9" s="36"/>
      <c r="LHW9" s="36"/>
      <c r="LHX9" s="41"/>
      <c r="LHY9" s="39"/>
      <c r="LHZ9" s="40"/>
      <c r="LIA9" s="36"/>
      <c r="LIB9" s="36"/>
      <c r="LIC9" s="36"/>
      <c r="LID9" s="36"/>
      <c r="LIE9" s="36"/>
      <c r="LIF9" s="41"/>
      <c r="LIG9" s="39"/>
      <c r="LIH9" s="40"/>
      <c r="LII9" s="36"/>
      <c r="LIJ9" s="36"/>
      <c r="LIK9" s="36"/>
      <c r="LIL9" s="36"/>
      <c r="LIM9" s="36"/>
      <c r="LIN9" s="41"/>
      <c r="LIO9" s="39"/>
      <c r="LIP9" s="40"/>
      <c r="LIQ9" s="36"/>
      <c r="LIR9" s="36"/>
      <c r="LIS9" s="36"/>
      <c r="LIT9" s="36"/>
      <c r="LIU9" s="36"/>
      <c r="LIV9" s="41"/>
      <c r="LIW9" s="39"/>
      <c r="LIX9" s="40"/>
      <c r="LIY9" s="36"/>
      <c r="LIZ9" s="36"/>
      <c r="LJA9" s="36"/>
      <c r="LJB9" s="36"/>
      <c r="LJC9" s="36"/>
      <c r="LJD9" s="41"/>
      <c r="LJE9" s="39"/>
      <c r="LJF9" s="40"/>
      <c r="LJG9" s="36"/>
      <c r="LJH9" s="36"/>
      <c r="LJI9" s="36"/>
      <c r="LJJ9" s="36"/>
      <c r="LJK9" s="36"/>
      <c r="LJL9" s="41"/>
      <c r="LJM9" s="39"/>
      <c r="LJN9" s="40"/>
      <c r="LJO9" s="36"/>
      <c r="LJP9" s="36"/>
      <c r="LJQ9" s="36"/>
      <c r="LJR9" s="36"/>
      <c r="LJS9" s="36"/>
      <c r="LJT9" s="41"/>
      <c r="LJU9" s="39"/>
      <c r="LJV9" s="40"/>
      <c r="LJW9" s="36"/>
      <c r="LJX9" s="36"/>
      <c r="LJY9" s="36"/>
      <c r="LJZ9" s="36"/>
      <c r="LKA9" s="36"/>
      <c r="LKB9" s="41"/>
      <c r="LKC9" s="39"/>
      <c r="LKD9" s="40"/>
      <c r="LKE9" s="36"/>
      <c r="LKF9" s="36"/>
      <c r="LKG9" s="36"/>
      <c r="LKH9" s="36"/>
      <c r="LKI9" s="36"/>
      <c r="LKJ9" s="41"/>
      <c r="LKK9" s="39"/>
      <c r="LKL9" s="40"/>
      <c r="LKM9" s="36"/>
      <c r="LKN9" s="36"/>
      <c r="LKO9" s="36"/>
      <c r="LKP9" s="36"/>
      <c r="LKQ9" s="36"/>
      <c r="LKR9" s="41"/>
      <c r="LKS9" s="39"/>
      <c r="LKT9" s="40"/>
      <c r="LKU9" s="36"/>
      <c r="LKV9" s="36"/>
      <c r="LKW9" s="36"/>
      <c r="LKX9" s="36"/>
      <c r="LKY9" s="36"/>
      <c r="LKZ9" s="41"/>
      <c r="LLA9" s="39"/>
      <c r="LLB9" s="40"/>
      <c r="LLC9" s="36"/>
      <c r="LLD9" s="36"/>
      <c r="LLE9" s="36"/>
      <c r="LLF9" s="36"/>
      <c r="LLG9" s="36"/>
      <c r="LLH9" s="41"/>
      <c r="LLI9" s="39"/>
      <c r="LLJ9" s="40"/>
      <c r="LLK9" s="36"/>
      <c r="LLL9" s="36"/>
      <c r="LLM9" s="36"/>
      <c r="LLN9" s="36"/>
      <c r="LLO9" s="36"/>
      <c r="LLP9" s="41"/>
      <c r="LLQ9" s="39"/>
      <c r="LLR9" s="40"/>
      <c r="LLS9" s="36"/>
      <c r="LLT9" s="36"/>
      <c r="LLU9" s="36"/>
      <c r="LLV9" s="36"/>
      <c r="LLW9" s="36"/>
      <c r="LLX9" s="41"/>
      <c r="LLY9" s="39"/>
      <c r="LLZ9" s="40"/>
      <c r="LMA9" s="36"/>
      <c r="LMB9" s="36"/>
      <c r="LMC9" s="36"/>
      <c r="LMD9" s="36"/>
      <c r="LME9" s="36"/>
      <c r="LMF9" s="41"/>
      <c r="LMG9" s="39"/>
      <c r="LMH9" s="40"/>
      <c r="LMI9" s="36"/>
      <c r="LMJ9" s="36"/>
      <c r="LMK9" s="36"/>
      <c r="LML9" s="36"/>
      <c r="LMM9" s="36"/>
      <c r="LMN9" s="41"/>
      <c r="LMO9" s="39"/>
      <c r="LMP9" s="40"/>
      <c r="LMQ9" s="36"/>
      <c r="LMR9" s="36"/>
      <c r="LMS9" s="36"/>
      <c r="LMT9" s="36"/>
      <c r="LMU9" s="36"/>
      <c r="LMV9" s="41"/>
      <c r="LMW9" s="39"/>
      <c r="LMX9" s="40"/>
      <c r="LMY9" s="36"/>
      <c r="LMZ9" s="36"/>
      <c r="LNA9" s="36"/>
      <c r="LNB9" s="36"/>
      <c r="LNC9" s="36"/>
      <c r="LND9" s="41"/>
      <c r="LNE9" s="39"/>
      <c r="LNF9" s="40"/>
      <c r="LNG9" s="36"/>
      <c r="LNH9" s="36"/>
      <c r="LNI9" s="36"/>
      <c r="LNJ9" s="36"/>
      <c r="LNK9" s="36"/>
      <c r="LNL9" s="41"/>
      <c r="LNM9" s="39"/>
      <c r="LNN9" s="40"/>
      <c r="LNO9" s="36"/>
      <c r="LNP9" s="36"/>
      <c r="LNQ9" s="36"/>
      <c r="LNR9" s="36"/>
      <c r="LNS9" s="36"/>
      <c r="LNT9" s="41"/>
      <c r="LNU9" s="39"/>
      <c r="LNV9" s="40"/>
      <c r="LNW9" s="36"/>
      <c r="LNX9" s="36"/>
      <c r="LNY9" s="36"/>
      <c r="LNZ9" s="36"/>
      <c r="LOA9" s="36"/>
      <c r="LOB9" s="41"/>
      <c r="LOC9" s="39"/>
      <c r="LOD9" s="40"/>
      <c r="LOE9" s="36"/>
      <c r="LOF9" s="36"/>
      <c r="LOG9" s="36"/>
      <c r="LOH9" s="36"/>
      <c r="LOI9" s="36"/>
      <c r="LOJ9" s="41"/>
      <c r="LOK9" s="39"/>
      <c r="LOL9" s="40"/>
      <c r="LOM9" s="36"/>
      <c r="LON9" s="36"/>
      <c r="LOO9" s="36"/>
      <c r="LOP9" s="36"/>
      <c r="LOQ9" s="36"/>
      <c r="LOR9" s="41"/>
      <c r="LOS9" s="39"/>
      <c r="LOT9" s="40"/>
      <c r="LOU9" s="36"/>
      <c r="LOV9" s="36"/>
      <c r="LOW9" s="36"/>
      <c r="LOX9" s="36"/>
      <c r="LOY9" s="36"/>
      <c r="LOZ9" s="41"/>
      <c r="LPA9" s="39"/>
      <c r="LPB9" s="40"/>
      <c r="LPC9" s="36"/>
      <c r="LPD9" s="36"/>
      <c r="LPE9" s="36"/>
      <c r="LPF9" s="36"/>
      <c r="LPG9" s="36"/>
      <c r="LPH9" s="41"/>
      <c r="LPI9" s="39"/>
      <c r="LPJ9" s="40"/>
      <c r="LPK9" s="36"/>
      <c r="LPL9" s="36"/>
      <c r="LPM9" s="36"/>
      <c r="LPN9" s="36"/>
      <c r="LPO9" s="36"/>
      <c r="LPP9" s="41"/>
      <c r="LPQ9" s="39"/>
      <c r="LPR9" s="40"/>
      <c r="LPS9" s="36"/>
      <c r="LPT9" s="36"/>
      <c r="LPU9" s="36"/>
      <c r="LPV9" s="36"/>
      <c r="LPW9" s="36"/>
      <c r="LPX9" s="41"/>
      <c r="LPY9" s="39"/>
      <c r="LPZ9" s="40"/>
      <c r="LQA9" s="36"/>
      <c r="LQB9" s="36"/>
      <c r="LQC9" s="36"/>
      <c r="LQD9" s="36"/>
      <c r="LQE9" s="36"/>
      <c r="LQF9" s="41"/>
      <c r="LQG9" s="39"/>
      <c r="LQH9" s="40"/>
      <c r="LQI9" s="36"/>
      <c r="LQJ9" s="36"/>
      <c r="LQK9" s="36"/>
      <c r="LQL9" s="36"/>
      <c r="LQM9" s="36"/>
      <c r="LQN9" s="41"/>
      <c r="LQO9" s="39"/>
      <c r="LQP9" s="40"/>
      <c r="LQQ9" s="36"/>
      <c r="LQR9" s="36"/>
      <c r="LQS9" s="36"/>
      <c r="LQT9" s="36"/>
      <c r="LQU9" s="36"/>
      <c r="LQV9" s="41"/>
      <c r="LQW9" s="39"/>
      <c r="LQX9" s="40"/>
      <c r="LQY9" s="36"/>
      <c r="LQZ9" s="36"/>
      <c r="LRA9" s="36"/>
      <c r="LRB9" s="36"/>
      <c r="LRC9" s="36"/>
      <c r="LRD9" s="41"/>
      <c r="LRE9" s="39"/>
      <c r="LRF9" s="40"/>
      <c r="LRG9" s="36"/>
      <c r="LRH9" s="36"/>
      <c r="LRI9" s="36"/>
      <c r="LRJ9" s="36"/>
      <c r="LRK9" s="36"/>
      <c r="LRL9" s="41"/>
      <c r="LRM9" s="39"/>
      <c r="LRN9" s="40"/>
      <c r="LRO9" s="36"/>
      <c r="LRP9" s="36"/>
      <c r="LRQ9" s="36"/>
      <c r="LRR9" s="36"/>
      <c r="LRS9" s="36"/>
      <c r="LRT9" s="41"/>
      <c r="LRU9" s="39"/>
      <c r="LRV9" s="40"/>
      <c r="LRW9" s="36"/>
      <c r="LRX9" s="36"/>
      <c r="LRY9" s="36"/>
      <c r="LRZ9" s="36"/>
      <c r="LSA9" s="36"/>
      <c r="LSB9" s="41"/>
      <c r="LSC9" s="39"/>
      <c r="LSD9" s="40"/>
      <c r="LSE9" s="36"/>
      <c r="LSF9" s="36"/>
      <c r="LSG9" s="36"/>
      <c r="LSH9" s="36"/>
      <c r="LSI9" s="36"/>
      <c r="LSJ9" s="41"/>
      <c r="LSK9" s="39"/>
      <c r="LSL9" s="40"/>
      <c r="LSM9" s="36"/>
      <c r="LSN9" s="36"/>
      <c r="LSO9" s="36"/>
      <c r="LSP9" s="36"/>
      <c r="LSQ9" s="36"/>
      <c r="LSR9" s="41"/>
      <c r="LSS9" s="39"/>
      <c r="LST9" s="40"/>
      <c r="LSU9" s="36"/>
      <c r="LSV9" s="36"/>
      <c r="LSW9" s="36"/>
      <c r="LSX9" s="36"/>
      <c r="LSY9" s="36"/>
      <c r="LSZ9" s="41"/>
      <c r="LTA9" s="39"/>
      <c r="LTB9" s="40"/>
      <c r="LTC9" s="36"/>
      <c r="LTD9" s="36"/>
      <c r="LTE9" s="36"/>
      <c r="LTF9" s="36"/>
      <c r="LTG9" s="36"/>
      <c r="LTH9" s="41"/>
      <c r="LTI9" s="39"/>
      <c r="LTJ9" s="40"/>
      <c r="LTK9" s="36"/>
      <c r="LTL9" s="36"/>
      <c r="LTM9" s="36"/>
      <c r="LTN9" s="36"/>
      <c r="LTO9" s="36"/>
      <c r="LTP9" s="41"/>
      <c r="LTQ9" s="39"/>
      <c r="LTR9" s="40"/>
      <c r="LTS9" s="36"/>
      <c r="LTT9" s="36"/>
      <c r="LTU9" s="36"/>
      <c r="LTV9" s="36"/>
      <c r="LTW9" s="36"/>
      <c r="LTX9" s="41"/>
      <c r="LTY9" s="39"/>
      <c r="LTZ9" s="40"/>
      <c r="LUA9" s="36"/>
      <c r="LUB9" s="36"/>
      <c r="LUC9" s="36"/>
      <c r="LUD9" s="36"/>
      <c r="LUE9" s="36"/>
      <c r="LUF9" s="41"/>
      <c r="LUG9" s="39"/>
      <c r="LUH9" s="40"/>
      <c r="LUI9" s="36"/>
      <c r="LUJ9" s="36"/>
      <c r="LUK9" s="36"/>
      <c r="LUL9" s="36"/>
      <c r="LUM9" s="36"/>
      <c r="LUN9" s="41"/>
      <c r="LUO9" s="39"/>
      <c r="LUP9" s="40"/>
      <c r="LUQ9" s="36"/>
      <c r="LUR9" s="36"/>
      <c r="LUS9" s="36"/>
      <c r="LUT9" s="36"/>
      <c r="LUU9" s="36"/>
      <c r="LUV9" s="41"/>
      <c r="LUW9" s="39"/>
      <c r="LUX9" s="40"/>
      <c r="LUY9" s="36"/>
      <c r="LUZ9" s="36"/>
      <c r="LVA9" s="36"/>
      <c r="LVB9" s="36"/>
      <c r="LVC9" s="36"/>
      <c r="LVD9" s="41"/>
      <c r="LVE9" s="39"/>
      <c r="LVF9" s="40"/>
      <c r="LVG9" s="36"/>
      <c r="LVH9" s="36"/>
      <c r="LVI9" s="36"/>
      <c r="LVJ9" s="36"/>
      <c r="LVK9" s="36"/>
      <c r="LVL9" s="41"/>
      <c r="LVM9" s="39"/>
      <c r="LVN9" s="40"/>
      <c r="LVO9" s="36"/>
      <c r="LVP9" s="36"/>
      <c r="LVQ9" s="36"/>
      <c r="LVR9" s="36"/>
      <c r="LVS9" s="36"/>
      <c r="LVT9" s="41"/>
      <c r="LVU9" s="39"/>
      <c r="LVV9" s="40"/>
      <c r="LVW9" s="36"/>
      <c r="LVX9" s="36"/>
      <c r="LVY9" s="36"/>
      <c r="LVZ9" s="36"/>
      <c r="LWA9" s="36"/>
      <c r="LWB9" s="41"/>
      <c r="LWC9" s="39"/>
      <c r="LWD9" s="40"/>
      <c r="LWE9" s="36"/>
      <c r="LWF9" s="36"/>
      <c r="LWG9" s="36"/>
      <c r="LWH9" s="36"/>
      <c r="LWI9" s="36"/>
      <c r="LWJ9" s="41"/>
      <c r="LWK9" s="39"/>
      <c r="LWL9" s="40"/>
      <c r="LWM9" s="36"/>
      <c r="LWN9" s="36"/>
      <c r="LWO9" s="36"/>
      <c r="LWP9" s="36"/>
      <c r="LWQ9" s="36"/>
      <c r="LWR9" s="41"/>
      <c r="LWS9" s="39"/>
      <c r="LWT9" s="40"/>
      <c r="LWU9" s="36"/>
      <c r="LWV9" s="36"/>
      <c r="LWW9" s="36"/>
      <c r="LWX9" s="36"/>
      <c r="LWY9" s="36"/>
      <c r="LWZ9" s="41"/>
      <c r="LXA9" s="39"/>
      <c r="LXB9" s="40"/>
      <c r="LXC9" s="36"/>
      <c r="LXD9" s="36"/>
      <c r="LXE9" s="36"/>
      <c r="LXF9" s="36"/>
      <c r="LXG9" s="36"/>
      <c r="LXH9" s="41"/>
      <c r="LXI9" s="39"/>
      <c r="LXJ9" s="40"/>
      <c r="LXK9" s="36"/>
      <c r="LXL9" s="36"/>
      <c r="LXM9" s="36"/>
      <c r="LXN9" s="36"/>
      <c r="LXO9" s="36"/>
      <c r="LXP9" s="41"/>
      <c r="LXQ9" s="39"/>
      <c r="LXR9" s="40"/>
      <c r="LXS9" s="36"/>
      <c r="LXT9" s="36"/>
      <c r="LXU9" s="36"/>
      <c r="LXV9" s="36"/>
      <c r="LXW9" s="36"/>
      <c r="LXX9" s="41"/>
      <c r="LXY9" s="39"/>
      <c r="LXZ9" s="40"/>
      <c r="LYA9" s="36"/>
      <c r="LYB9" s="36"/>
      <c r="LYC9" s="36"/>
      <c r="LYD9" s="36"/>
      <c r="LYE9" s="36"/>
      <c r="LYF9" s="41"/>
      <c r="LYG9" s="39"/>
      <c r="LYH9" s="40"/>
      <c r="LYI9" s="36"/>
      <c r="LYJ9" s="36"/>
      <c r="LYK9" s="36"/>
      <c r="LYL9" s="36"/>
      <c r="LYM9" s="36"/>
      <c r="LYN9" s="41"/>
      <c r="LYO9" s="39"/>
      <c r="LYP9" s="40"/>
      <c r="LYQ9" s="36"/>
      <c r="LYR9" s="36"/>
      <c r="LYS9" s="36"/>
      <c r="LYT9" s="36"/>
      <c r="LYU9" s="36"/>
      <c r="LYV9" s="41"/>
      <c r="LYW9" s="39"/>
      <c r="LYX9" s="40"/>
      <c r="LYY9" s="36"/>
      <c r="LYZ9" s="36"/>
      <c r="LZA9" s="36"/>
      <c r="LZB9" s="36"/>
      <c r="LZC9" s="36"/>
      <c r="LZD9" s="41"/>
      <c r="LZE9" s="39"/>
      <c r="LZF9" s="40"/>
      <c r="LZG9" s="36"/>
      <c r="LZH9" s="36"/>
      <c r="LZI9" s="36"/>
      <c r="LZJ9" s="36"/>
      <c r="LZK9" s="36"/>
      <c r="LZL9" s="41"/>
      <c r="LZM9" s="39"/>
      <c r="LZN9" s="40"/>
      <c r="LZO9" s="36"/>
      <c r="LZP9" s="36"/>
      <c r="LZQ9" s="36"/>
      <c r="LZR9" s="36"/>
      <c r="LZS9" s="36"/>
      <c r="LZT9" s="41"/>
      <c r="LZU9" s="39"/>
      <c r="LZV9" s="40"/>
      <c r="LZW9" s="36"/>
      <c r="LZX9" s="36"/>
      <c r="LZY9" s="36"/>
      <c r="LZZ9" s="36"/>
      <c r="MAA9" s="36"/>
      <c r="MAB9" s="41"/>
      <c r="MAC9" s="39"/>
      <c r="MAD9" s="40"/>
      <c r="MAE9" s="36"/>
      <c r="MAF9" s="36"/>
      <c r="MAG9" s="36"/>
      <c r="MAH9" s="36"/>
      <c r="MAI9" s="36"/>
      <c r="MAJ9" s="41"/>
      <c r="MAK9" s="39"/>
      <c r="MAL9" s="40"/>
      <c r="MAM9" s="36"/>
      <c r="MAN9" s="36"/>
      <c r="MAO9" s="36"/>
      <c r="MAP9" s="36"/>
      <c r="MAQ9" s="36"/>
      <c r="MAR9" s="41"/>
      <c r="MAS9" s="39"/>
      <c r="MAT9" s="40"/>
      <c r="MAU9" s="36"/>
      <c r="MAV9" s="36"/>
      <c r="MAW9" s="36"/>
      <c r="MAX9" s="36"/>
      <c r="MAY9" s="36"/>
      <c r="MAZ9" s="41"/>
      <c r="MBA9" s="39"/>
      <c r="MBB9" s="40"/>
      <c r="MBC9" s="36"/>
      <c r="MBD9" s="36"/>
      <c r="MBE9" s="36"/>
      <c r="MBF9" s="36"/>
      <c r="MBG9" s="36"/>
      <c r="MBH9" s="41"/>
      <c r="MBI9" s="39"/>
      <c r="MBJ9" s="40"/>
      <c r="MBK9" s="36"/>
      <c r="MBL9" s="36"/>
      <c r="MBM9" s="36"/>
      <c r="MBN9" s="36"/>
      <c r="MBO9" s="36"/>
      <c r="MBP9" s="41"/>
      <c r="MBQ9" s="39"/>
      <c r="MBR9" s="40"/>
      <c r="MBS9" s="36"/>
      <c r="MBT9" s="36"/>
      <c r="MBU9" s="36"/>
      <c r="MBV9" s="36"/>
      <c r="MBW9" s="36"/>
      <c r="MBX9" s="41"/>
      <c r="MBY9" s="39"/>
      <c r="MBZ9" s="40"/>
      <c r="MCA9" s="36"/>
      <c r="MCB9" s="36"/>
      <c r="MCC9" s="36"/>
      <c r="MCD9" s="36"/>
      <c r="MCE9" s="36"/>
      <c r="MCF9" s="41"/>
      <c r="MCG9" s="39"/>
      <c r="MCH9" s="40"/>
      <c r="MCI9" s="36"/>
      <c r="MCJ9" s="36"/>
      <c r="MCK9" s="36"/>
      <c r="MCL9" s="36"/>
      <c r="MCM9" s="36"/>
      <c r="MCN9" s="41"/>
      <c r="MCO9" s="39"/>
      <c r="MCP9" s="40"/>
      <c r="MCQ9" s="36"/>
      <c r="MCR9" s="36"/>
      <c r="MCS9" s="36"/>
      <c r="MCT9" s="36"/>
      <c r="MCU9" s="36"/>
      <c r="MCV9" s="41"/>
      <c r="MCW9" s="39"/>
      <c r="MCX9" s="40"/>
      <c r="MCY9" s="36"/>
      <c r="MCZ9" s="36"/>
      <c r="MDA9" s="36"/>
      <c r="MDB9" s="36"/>
      <c r="MDC9" s="36"/>
      <c r="MDD9" s="41"/>
      <c r="MDE9" s="39"/>
      <c r="MDF9" s="40"/>
      <c r="MDG9" s="36"/>
      <c r="MDH9" s="36"/>
      <c r="MDI9" s="36"/>
      <c r="MDJ9" s="36"/>
      <c r="MDK9" s="36"/>
      <c r="MDL9" s="41"/>
      <c r="MDM9" s="39"/>
      <c r="MDN9" s="40"/>
      <c r="MDO9" s="36"/>
      <c r="MDP9" s="36"/>
      <c r="MDQ9" s="36"/>
      <c r="MDR9" s="36"/>
      <c r="MDS9" s="36"/>
      <c r="MDT9" s="41"/>
      <c r="MDU9" s="39"/>
      <c r="MDV9" s="40"/>
      <c r="MDW9" s="36"/>
      <c r="MDX9" s="36"/>
      <c r="MDY9" s="36"/>
      <c r="MDZ9" s="36"/>
      <c r="MEA9" s="36"/>
      <c r="MEB9" s="41"/>
      <c r="MEC9" s="39"/>
      <c r="MED9" s="40"/>
      <c r="MEE9" s="36"/>
      <c r="MEF9" s="36"/>
      <c r="MEG9" s="36"/>
      <c r="MEH9" s="36"/>
      <c r="MEI9" s="36"/>
      <c r="MEJ9" s="41"/>
      <c r="MEK9" s="39"/>
      <c r="MEL9" s="40"/>
      <c r="MEM9" s="36"/>
      <c r="MEN9" s="36"/>
      <c r="MEO9" s="36"/>
      <c r="MEP9" s="36"/>
      <c r="MEQ9" s="36"/>
      <c r="MER9" s="41"/>
      <c r="MES9" s="39"/>
      <c r="MET9" s="40"/>
      <c r="MEU9" s="36"/>
      <c r="MEV9" s="36"/>
      <c r="MEW9" s="36"/>
      <c r="MEX9" s="36"/>
      <c r="MEY9" s="36"/>
      <c r="MEZ9" s="41"/>
      <c r="MFA9" s="39"/>
      <c r="MFB9" s="40"/>
      <c r="MFC9" s="36"/>
      <c r="MFD9" s="36"/>
      <c r="MFE9" s="36"/>
      <c r="MFF9" s="36"/>
      <c r="MFG9" s="36"/>
      <c r="MFH9" s="41"/>
      <c r="MFI9" s="39"/>
      <c r="MFJ9" s="40"/>
      <c r="MFK9" s="36"/>
      <c r="MFL9" s="36"/>
      <c r="MFM9" s="36"/>
      <c r="MFN9" s="36"/>
      <c r="MFO9" s="36"/>
      <c r="MFP9" s="41"/>
      <c r="MFQ9" s="39"/>
      <c r="MFR9" s="40"/>
      <c r="MFS9" s="36"/>
      <c r="MFT9" s="36"/>
      <c r="MFU9" s="36"/>
      <c r="MFV9" s="36"/>
      <c r="MFW9" s="36"/>
      <c r="MFX9" s="41"/>
      <c r="MFY9" s="39"/>
      <c r="MFZ9" s="40"/>
      <c r="MGA9" s="36"/>
      <c r="MGB9" s="36"/>
      <c r="MGC9" s="36"/>
      <c r="MGD9" s="36"/>
      <c r="MGE9" s="36"/>
      <c r="MGF9" s="41"/>
      <c r="MGG9" s="39"/>
      <c r="MGH9" s="40"/>
      <c r="MGI9" s="36"/>
      <c r="MGJ9" s="36"/>
      <c r="MGK9" s="36"/>
      <c r="MGL9" s="36"/>
      <c r="MGM9" s="36"/>
      <c r="MGN9" s="41"/>
      <c r="MGO9" s="39"/>
      <c r="MGP9" s="40"/>
      <c r="MGQ9" s="36"/>
      <c r="MGR9" s="36"/>
      <c r="MGS9" s="36"/>
      <c r="MGT9" s="36"/>
      <c r="MGU9" s="36"/>
      <c r="MGV9" s="41"/>
      <c r="MGW9" s="39"/>
      <c r="MGX9" s="40"/>
      <c r="MGY9" s="36"/>
      <c r="MGZ9" s="36"/>
      <c r="MHA9" s="36"/>
      <c r="MHB9" s="36"/>
      <c r="MHC9" s="36"/>
      <c r="MHD9" s="41"/>
      <c r="MHE9" s="39"/>
      <c r="MHF9" s="40"/>
      <c r="MHG9" s="36"/>
      <c r="MHH9" s="36"/>
      <c r="MHI9" s="36"/>
      <c r="MHJ9" s="36"/>
      <c r="MHK9" s="36"/>
      <c r="MHL9" s="41"/>
      <c r="MHM9" s="39"/>
      <c r="MHN9" s="40"/>
      <c r="MHO9" s="36"/>
      <c r="MHP9" s="36"/>
      <c r="MHQ9" s="36"/>
      <c r="MHR9" s="36"/>
      <c r="MHS9" s="36"/>
      <c r="MHT9" s="41"/>
      <c r="MHU9" s="39"/>
      <c r="MHV9" s="40"/>
      <c r="MHW9" s="36"/>
      <c r="MHX9" s="36"/>
      <c r="MHY9" s="36"/>
      <c r="MHZ9" s="36"/>
      <c r="MIA9" s="36"/>
      <c r="MIB9" s="41"/>
      <c r="MIC9" s="39"/>
      <c r="MID9" s="40"/>
      <c r="MIE9" s="36"/>
      <c r="MIF9" s="36"/>
      <c r="MIG9" s="36"/>
      <c r="MIH9" s="36"/>
      <c r="MII9" s="36"/>
      <c r="MIJ9" s="41"/>
      <c r="MIK9" s="39"/>
      <c r="MIL9" s="40"/>
      <c r="MIM9" s="36"/>
      <c r="MIN9" s="36"/>
      <c r="MIO9" s="36"/>
      <c r="MIP9" s="36"/>
      <c r="MIQ9" s="36"/>
      <c r="MIR9" s="41"/>
      <c r="MIS9" s="39"/>
      <c r="MIT9" s="40"/>
      <c r="MIU9" s="36"/>
      <c r="MIV9" s="36"/>
      <c r="MIW9" s="36"/>
      <c r="MIX9" s="36"/>
      <c r="MIY9" s="36"/>
      <c r="MIZ9" s="41"/>
      <c r="MJA9" s="39"/>
      <c r="MJB9" s="40"/>
      <c r="MJC9" s="36"/>
      <c r="MJD9" s="36"/>
      <c r="MJE9" s="36"/>
      <c r="MJF9" s="36"/>
      <c r="MJG9" s="36"/>
      <c r="MJH9" s="41"/>
      <c r="MJI9" s="39"/>
      <c r="MJJ9" s="40"/>
      <c r="MJK9" s="36"/>
      <c r="MJL9" s="36"/>
      <c r="MJM9" s="36"/>
      <c r="MJN9" s="36"/>
      <c r="MJO9" s="36"/>
      <c r="MJP9" s="41"/>
      <c r="MJQ9" s="39"/>
      <c r="MJR9" s="40"/>
      <c r="MJS9" s="36"/>
      <c r="MJT9" s="36"/>
      <c r="MJU9" s="36"/>
      <c r="MJV9" s="36"/>
      <c r="MJW9" s="36"/>
      <c r="MJX9" s="41"/>
      <c r="MJY9" s="39"/>
      <c r="MJZ9" s="40"/>
      <c r="MKA9" s="36"/>
      <c r="MKB9" s="36"/>
      <c r="MKC9" s="36"/>
      <c r="MKD9" s="36"/>
      <c r="MKE9" s="36"/>
      <c r="MKF9" s="41"/>
      <c r="MKG9" s="39"/>
      <c r="MKH9" s="40"/>
      <c r="MKI9" s="36"/>
      <c r="MKJ9" s="36"/>
      <c r="MKK9" s="36"/>
      <c r="MKL9" s="36"/>
      <c r="MKM9" s="36"/>
      <c r="MKN9" s="41"/>
      <c r="MKO9" s="39"/>
      <c r="MKP9" s="40"/>
      <c r="MKQ9" s="36"/>
      <c r="MKR9" s="36"/>
      <c r="MKS9" s="36"/>
      <c r="MKT9" s="36"/>
      <c r="MKU9" s="36"/>
      <c r="MKV9" s="41"/>
      <c r="MKW9" s="39"/>
      <c r="MKX9" s="40"/>
      <c r="MKY9" s="36"/>
      <c r="MKZ9" s="36"/>
      <c r="MLA9" s="36"/>
      <c r="MLB9" s="36"/>
      <c r="MLC9" s="36"/>
      <c r="MLD9" s="41"/>
      <c r="MLE9" s="39"/>
      <c r="MLF9" s="40"/>
      <c r="MLG9" s="36"/>
      <c r="MLH9" s="36"/>
      <c r="MLI9" s="36"/>
      <c r="MLJ9" s="36"/>
      <c r="MLK9" s="36"/>
      <c r="MLL9" s="41"/>
      <c r="MLM9" s="39"/>
      <c r="MLN9" s="40"/>
      <c r="MLO9" s="36"/>
      <c r="MLP9" s="36"/>
      <c r="MLQ9" s="36"/>
      <c r="MLR9" s="36"/>
      <c r="MLS9" s="36"/>
      <c r="MLT9" s="41"/>
      <c r="MLU9" s="39"/>
      <c r="MLV9" s="40"/>
      <c r="MLW9" s="36"/>
      <c r="MLX9" s="36"/>
      <c r="MLY9" s="36"/>
      <c r="MLZ9" s="36"/>
      <c r="MMA9" s="36"/>
      <c r="MMB9" s="41"/>
      <c r="MMC9" s="39"/>
      <c r="MMD9" s="40"/>
      <c r="MME9" s="36"/>
      <c r="MMF9" s="36"/>
      <c r="MMG9" s="36"/>
      <c r="MMH9" s="36"/>
      <c r="MMI9" s="36"/>
      <c r="MMJ9" s="41"/>
      <c r="MMK9" s="39"/>
      <c r="MML9" s="40"/>
      <c r="MMM9" s="36"/>
      <c r="MMN9" s="36"/>
      <c r="MMO9" s="36"/>
      <c r="MMP9" s="36"/>
      <c r="MMQ9" s="36"/>
      <c r="MMR9" s="41"/>
      <c r="MMS9" s="39"/>
      <c r="MMT9" s="40"/>
      <c r="MMU9" s="36"/>
      <c r="MMV9" s="36"/>
      <c r="MMW9" s="36"/>
      <c r="MMX9" s="36"/>
      <c r="MMY9" s="36"/>
      <c r="MMZ9" s="41"/>
      <c r="MNA9" s="39"/>
      <c r="MNB9" s="40"/>
      <c r="MNC9" s="36"/>
      <c r="MND9" s="36"/>
      <c r="MNE9" s="36"/>
      <c r="MNF9" s="36"/>
      <c r="MNG9" s="36"/>
      <c r="MNH9" s="41"/>
      <c r="MNI9" s="39"/>
      <c r="MNJ9" s="40"/>
      <c r="MNK9" s="36"/>
      <c r="MNL9" s="36"/>
      <c r="MNM9" s="36"/>
      <c r="MNN9" s="36"/>
      <c r="MNO9" s="36"/>
      <c r="MNP9" s="41"/>
      <c r="MNQ9" s="39"/>
      <c r="MNR9" s="40"/>
      <c r="MNS9" s="36"/>
      <c r="MNT9" s="36"/>
      <c r="MNU9" s="36"/>
      <c r="MNV9" s="36"/>
      <c r="MNW9" s="36"/>
      <c r="MNX9" s="41"/>
      <c r="MNY9" s="39"/>
      <c r="MNZ9" s="40"/>
      <c r="MOA9" s="36"/>
      <c r="MOB9" s="36"/>
      <c r="MOC9" s="36"/>
      <c r="MOD9" s="36"/>
      <c r="MOE9" s="36"/>
      <c r="MOF9" s="41"/>
      <c r="MOG9" s="39"/>
      <c r="MOH9" s="40"/>
      <c r="MOI9" s="36"/>
      <c r="MOJ9" s="36"/>
      <c r="MOK9" s="36"/>
      <c r="MOL9" s="36"/>
      <c r="MOM9" s="36"/>
      <c r="MON9" s="41"/>
      <c r="MOO9" s="39"/>
      <c r="MOP9" s="40"/>
      <c r="MOQ9" s="36"/>
      <c r="MOR9" s="36"/>
      <c r="MOS9" s="36"/>
      <c r="MOT9" s="36"/>
      <c r="MOU9" s="36"/>
      <c r="MOV9" s="41"/>
      <c r="MOW9" s="39"/>
      <c r="MOX9" s="40"/>
      <c r="MOY9" s="36"/>
      <c r="MOZ9" s="36"/>
      <c r="MPA9" s="36"/>
      <c r="MPB9" s="36"/>
      <c r="MPC9" s="36"/>
      <c r="MPD9" s="41"/>
      <c r="MPE9" s="39"/>
      <c r="MPF9" s="40"/>
      <c r="MPG9" s="36"/>
      <c r="MPH9" s="36"/>
      <c r="MPI9" s="36"/>
      <c r="MPJ9" s="36"/>
      <c r="MPK9" s="36"/>
      <c r="MPL9" s="41"/>
      <c r="MPM9" s="39"/>
      <c r="MPN9" s="40"/>
      <c r="MPO9" s="36"/>
      <c r="MPP9" s="36"/>
      <c r="MPQ9" s="36"/>
      <c r="MPR9" s="36"/>
      <c r="MPS9" s="36"/>
      <c r="MPT9" s="41"/>
      <c r="MPU9" s="39"/>
      <c r="MPV9" s="40"/>
      <c r="MPW9" s="36"/>
      <c r="MPX9" s="36"/>
      <c r="MPY9" s="36"/>
      <c r="MPZ9" s="36"/>
      <c r="MQA9" s="36"/>
      <c r="MQB9" s="41"/>
      <c r="MQC9" s="39"/>
      <c r="MQD9" s="40"/>
      <c r="MQE9" s="36"/>
      <c r="MQF9" s="36"/>
      <c r="MQG9" s="36"/>
      <c r="MQH9" s="36"/>
      <c r="MQI9" s="36"/>
      <c r="MQJ9" s="41"/>
      <c r="MQK9" s="39"/>
      <c r="MQL9" s="40"/>
      <c r="MQM9" s="36"/>
      <c r="MQN9" s="36"/>
      <c r="MQO9" s="36"/>
      <c r="MQP9" s="36"/>
      <c r="MQQ9" s="36"/>
      <c r="MQR9" s="41"/>
      <c r="MQS9" s="39"/>
      <c r="MQT9" s="40"/>
      <c r="MQU9" s="36"/>
      <c r="MQV9" s="36"/>
      <c r="MQW9" s="36"/>
      <c r="MQX9" s="36"/>
      <c r="MQY9" s="36"/>
      <c r="MQZ9" s="41"/>
      <c r="MRA9" s="39"/>
      <c r="MRB9" s="40"/>
      <c r="MRC9" s="36"/>
      <c r="MRD9" s="36"/>
      <c r="MRE9" s="36"/>
      <c r="MRF9" s="36"/>
      <c r="MRG9" s="36"/>
      <c r="MRH9" s="41"/>
      <c r="MRI9" s="39"/>
      <c r="MRJ9" s="40"/>
      <c r="MRK9" s="36"/>
      <c r="MRL9" s="36"/>
      <c r="MRM9" s="36"/>
      <c r="MRN9" s="36"/>
      <c r="MRO9" s="36"/>
      <c r="MRP9" s="41"/>
      <c r="MRQ9" s="39"/>
      <c r="MRR9" s="40"/>
      <c r="MRS9" s="36"/>
      <c r="MRT9" s="36"/>
      <c r="MRU9" s="36"/>
      <c r="MRV9" s="36"/>
      <c r="MRW9" s="36"/>
      <c r="MRX9" s="41"/>
      <c r="MRY9" s="39"/>
      <c r="MRZ9" s="40"/>
      <c r="MSA9" s="36"/>
      <c r="MSB9" s="36"/>
      <c r="MSC9" s="36"/>
      <c r="MSD9" s="36"/>
      <c r="MSE9" s="36"/>
      <c r="MSF9" s="41"/>
      <c r="MSG9" s="39"/>
      <c r="MSH9" s="40"/>
      <c r="MSI9" s="36"/>
      <c r="MSJ9" s="36"/>
      <c r="MSK9" s="36"/>
      <c r="MSL9" s="36"/>
      <c r="MSM9" s="36"/>
      <c r="MSN9" s="41"/>
      <c r="MSO9" s="39"/>
      <c r="MSP9" s="40"/>
      <c r="MSQ9" s="36"/>
      <c r="MSR9" s="36"/>
      <c r="MSS9" s="36"/>
      <c r="MST9" s="36"/>
      <c r="MSU9" s="36"/>
      <c r="MSV9" s="41"/>
      <c r="MSW9" s="39"/>
      <c r="MSX9" s="40"/>
      <c r="MSY9" s="36"/>
      <c r="MSZ9" s="36"/>
      <c r="MTA9" s="36"/>
      <c r="MTB9" s="36"/>
      <c r="MTC9" s="36"/>
      <c r="MTD9" s="41"/>
      <c r="MTE9" s="39"/>
      <c r="MTF9" s="40"/>
      <c r="MTG9" s="36"/>
      <c r="MTH9" s="36"/>
      <c r="MTI9" s="36"/>
      <c r="MTJ9" s="36"/>
      <c r="MTK9" s="36"/>
      <c r="MTL9" s="41"/>
      <c r="MTM9" s="39"/>
      <c r="MTN9" s="40"/>
      <c r="MTO9" s="36"/>
      <c r="MTP9" s="36"/>
      <c r="MTQ9" s="36"/>
      <c r="MTR9" s="36"/>
      <c r="MTS9" s="36"/>
      <c r="MTT9" s="41"/>
      <c r="MTU9" s="39"/>
      <c r="MTV9" s="40"/>
      <c r="MTW9" s="36"/>
      <c r="MTX9" s="36"/>
      <c r="MTY9" s="36"/>
      <c r="MTZ9" s="36"/>
      <c r="MUA9" s="36"/>
      <c r="MUB9" s="41"/>
      <c r="MUC9" s="39"/>
      <c r="MUD9" s="40"/>
      <c r="MUE9" s="36"/>
      <c r="MUF9" s="36"/>
      <c r="MUG9" s="36"/>
      <c r="MUH9" s="36"/>
      <c r="MUI9" s="36"/>
      <c r="MUJ9" s="41"/>
      <c r="MUK9" s="39"/>
      <c r="MUL9" s="40"/>
      <c r="MUM9" s="36"/>
      <c r="MUN9" s="36"/>
      <c r="MUO9" s="36"/>
      <c r="MUP9" s="36"/>
      <c r="MUQ9" s="36"/>
      <c r="MUR9" s="41"/>
      <c r="MUS9" s="39"/>
      <c r="MUT9" s="40"/>
      <c r="MUU9" s="36"/>
      <c r="MUV9" s="36"/>
      <c r="MUW9" s="36"/>
      <c r="MUX9" s="36"/>
      <c r="MUY9" s="36"/>
      <c r="MUZ9" s="41"/>
      <c r="MVA9" s="39"/>
      <c r="MVB9" s="40"/>
      <c r="MVC9" s="36"/>
      <c r="MVD9" s="36"/>
      <c r="MVE9" s="36"/>
      <c r="MVF9" s="36"/>
      <c r="MVG9" s="36"/>
      <c r="MVH9" s="41"/>
      <c r="MVI9" s="39"/>
      <c r="MVJ9" s="40"/>
      <c r="MVK9" s="36"/>
      <c r="MVL9" s="36"/>
      <c r="MVM9" s="36"/>
      <c r="MVN9" s="36"/>
      <c r="MVO9" s="36"/>
      <c r="MVP9" s="41"/>
      <c r="MVQ9" s="39"/>
      <c r="MVR9" s="40"/>
      <c r="MVS9" s="36"/>
      <c r="MVT9" s="36"/>
      <c r="MVU9" s="36"/>
      <c r="MVV9" s="36"/>
      <c r="MVW9" s="36"/>
      <c r="MVX9" s="41"/>
      <c r="MVY9" s="39"/>
      <c r="MVZ9" s="40"/>
      <c r="MWA9" s="36"/>
      <c r="MWB9" s="36"/>
      <c r="MWC9" s="36"/>
      <c r="MWD9" s="36"/>
      <c r="MWE9" s="36"/>
      <c r="MWF9" s="41"/>
      <c r="MWG9" s="39"/>
      <c r="MWH9" s="40"/>
      <c r="MWI9" s="36"/>
      <c r="MWJ9" s="36"/>
      <c r="MWK9" s="36"/>
      <c r="MWL9" s="36"/>
      <c r="MWM9" s="36"/>
      <c r="MWN9" s="41"/>
      <c r="MWO9" s="39"/>
      <c r="MWP9" s="40"/>
      <c r="MWQ9" s="36"/>
      <c r="MWR9" s="36"/>
      <c r="MWS9" s="36"/>
      <c r="MWT9" s="36"/>
      <c r="MWU9" s="36"/>
      <c r="MWV9" s="41"/>
      <c r="MWW9" s="39"/>
      <c r="MWX9" s="40"/>
      <c r="MWY9" s="36"/>
      <c r="MWZ9" s="36"/>
      <c r="MXA9" s="36"/>
      <c r="MXB9" s="36"/>
      <c r="MXC9" s="36"/>
      <c r="MXD9" s="41"/>
      <c r="MXE9" s="39"/>
      <c r="MXF9" s="40"/>
      <c r="MXG9" s="36"/>
      <c r="MXH9" s="36"/>
      <c r="MXI9" s="36"/>
      <c r="MXJ9" s="36"/>
      <c r="MXK9" s="36"/>
      <c r="MXL9" s="41"/>
      <c r="MXM9" s="39"/>
      <c r="MXN9" s="40"/>
      <c r="MXO9" s="36"/>
      <c r="MXP9" s="36"/>
      <c r="MXQ9" s="36"/>
      <c r="MXR9" s="36"/>
      <c r="MXS9" s="36"/>
      <c r="MXT9" s="41"/>
      <c r="MXU9" s="39"/>
      <c r="MXV9" s="40"/>
      <c r="MXW9" s="36"/>
      <c r="MXX9" s="36"/>
      <c r="MXY9" s="36"/>
      <c r="MXZ9" s="36"/>
      <c r="MYA9" s="36"/>
      <c r="MYB9" s="41"/>
      <c r="MYC9" s="39"/>
      <c r="MYD9" s="40"/>
      <c r="MYE9" s="36"/>
      <c r="MYF9" s="36"/>
      <c r="MYG9" s="36"/>
      <c r="MYH9" s="36"/>
      <c r="MYI9" s="36"/>
      <c r="MYJ9" s="41"/>
      <c r="MYK9" s="39"/>
      <c r="MYL9" s="40"/>
      <c r="MYM9" s="36"/>
      <c r="MYN9" s="36"/>
      <c r="MYO9" s="36"/>
      <c r="MYP9" s="36"/>
      <c r="MYQ9" s="36"/>
      <c r="MYR9" s="41"/>
      <c r="MYS9" s="39"/>
      <c r="MYT9" s="40"/>
      <c r="MYU9" s="36"/>
      <c r="MYV9" s="36"/>
      <c r="MYW9" s="36"/>
      <c r="MYX9" s="36"/>
      <c r="MYY9" s="36"/>
      <c r="MYZ9" s="41"/>
      <c r="MZA9" s="39"/>
      <c r="MZB9" s="40"/>
      <c r="MZC9" s="36"/>
      <c r="MZD9" s="36"/>
      <c r="MZE9" s="36"/>
      <c r="MZF9" s="36"/>
      <c r="MZG9" s="36"/>
      <c r="MZH9" s="41"/>
      <c r="MZI9" s="39"/>
      <c r="MZJ9" s="40"/>
      <c r="MZK9" s="36"/>
      <c r="MZL9" s="36"/>
      <c r="MZM9" s="36"/>
      <c r="MZN9" s="36"/>
      <c r="MZO9" s="36"/>
      <c r="MZP9" s="41"/>
      <c r="MZQ9" s="39"/>
      <c r="MZR9" s="40"/>
      <c r="MZS9" s="36"/>
      <c r="MZT9" s="36"/>
      <c r="MZU9" s="36"/>
      <c r="MZV9" s="36"/>
      <c r="MZW9" s="36"/>
      <c r="MZX9" s="41"/>
      <c r="MZY9" s="39"/>
      <c r="MZZ9" s="40"/>
      <c r="NAA9" s="36"/>
      <c r="NAB9" s="36"/>
      <c r="NAC9" s="36"/>
      <c r="NAD9" s="36"/>
      <c r="NAE9" s="36"/>
      <c r="NAF9" s="41"/>
      <c r="NAG9" s="39"/>
      <c r="NAH9" s="40"/>
      <c r="NAI9" s="36"/>
      <c r="NAJ9" s="36"/>
      <c r="NAK9" s="36"/>
      <c r="NAL9" s="36"/>
      <c r="NAM9" s="36"/>
      <c r="NAN9" s="41"/>
      <c r="NAO9" s="39"/>
      <c r="NAP9" s="40"/>
      <c r="NAQ9" s="36"/>
      <c r="NAR9" s="36"/>
      <c r="NAS9" s="36"/>
      <c r="NAT9" s="36"/>
      <c r="NAU9" s="36"/>
      <c r="NAV9" s="41"/>
      <c r="NAW9" s="39"/>
      <c r="NAX9" s="40"/>
      <c r="NAY9" s="36"/>
      <c r="NAZ9" s="36"/>
      <c r="NBA9" s="36"/>
      <c r="NBB9" s="36"/>
      <c r="NBC9" s="36"/>
      <c r="NBD9" s="41"/>
      <c r="NBE9" s="39"/>
      <c r="NBF9" s="40"/>
      <c r="NBG9" s="36"/>
      <c r="NBH9" s="36"/>
      <c r="NBI9" s="36"/>
      <c r="NBJ9" s="36"/>
      <c r="NBK9" s="36"/>
      <c r="NBL9" s="41"/>
      <c r="NBM9" s="39"/>
      <c r="NBN9" s="40"/>
      <c r="NBO9" s="36"/>
      <c r="NBP9" s="36"/>
      <c r="NBQ9" s="36"/>
      <c r="NBR9" s="36"/>
      <c r="NBS9" s="36"/>
      <c r="NBT9" s="41"/>
      <c r="NBU9" s="39"/>
      <c r="NBV9" s="40"/>
      <c r="NBW9" s="36"/>
      <c r="NBX9" s="36"/>
      <c r="NBY9" s="36"/>
      <c r="NBZ9" s="36"/>
      <c r="NCA9" s="36"/>
      <c r="NCB9" s="41"/>
      <c r="NCC9" s="39"/>
      <c r="NCD9" s="40"/>
      <c r="NCE9" s="36"/>
      <c r="NCF9" s="36"/>
      <c r="NCG9" s="36"/>
      <c r="NCH9" s="36"/>
      <c r="NCI9" s="36"/>
      <c r="NCJ9" s="41"/>
      <c r="NCK9" s="39"/>
      <c r="NCL9" s="40"/>
      <c r="NCM9" s="36"/>
      <c r="NCN9" s="36"/>
      <c r="NCO9" s="36"/>
      <c r="NCP9" s="36"/>
      <c r="NCQ9" s="36"/>
      <c r="NCR9" s="41"/>
      <c r="NCS9" s="39"/>
      <c r="NCT9" s="40"/>
      <c r="NCU9" s="36"/>
      <c r="NCV9" s="36"/>
      <c r="NCW9" s="36"/>
      <c r="NCX9" s="36"/>
      <c r="NCY9" s="36"/>
      <c r="NCZ9" s="41"/>
      <c r="NDA9" s="39"/>
      <c r="NDB9" s="40"/>
      <c r="NDC9" s="36"/>
      <c r="NDD9" s="36"/>
      <c r="NDE9" s="36"/>
      <c r="NDF9" s="36"/>
      <c r="NDG9" s="36"/>
      <c r="NDH9" s="41"/>
      <c r="NDI9" s="39"/>
      <c r="NDJ9" s="40"/>
      <c r="NDK9" s="36"/>
      <c r="NDL9" s="36"/>
      <c r="NDM9" s="36"/>
      <c r="NDN9" s="36"/>
      <c r="NDO9" s="36"/>
      <c r="NDP9" s="41"/>
      <c r="NDQ9" s="39"/>
      <c r="NDR9" s="40"/>
      <c r="NDS9" s="36"/>
      <c r="NDT9" s="36"/>
      <c r="NDU9" s="36"/>
      <c r="NDV9" s="36"/>
      <c r="NDW9" s="36"/>
      <c r="NDX9" s="41"/>
      <c r="NDY9" s="39"/>
      <c r="NDZ9" s="40"/>
      <c r="NEA9" s="36"/>
      <c r="NEB9" s="36"/>
      <c r="NEC9" s="36"/>
      <c r="NED9" s="36"/>
      <c r="NEE9" s="36"/>
      <c r="NEF9" s="41"/>
      <c r="NEG9" s="39"/>
      <c r="NEH9" s="40"/>
      <c r="NEI9" s="36"/>
      <c r="NEJ9" s="36"/>
      <c r="NEK9" s="36"/>
      <c r="NEL9" s="36"/>
      <c r="NEM9" s="36"/>
      <c r="NEN9" s="41"/>
      <c r="NEO9" s="39"/>
      <c r="NEP9" s="40"/>
      <c r="NEQ9" s="36"/>
      <c r="NER9" s="36"/>
      <c r="NES9" s="36"/>
      <c r="NET9" s="36"/>
      <c r="NEU9" s="36"/>
      <c r="NEV9" s="41"/>
      <c r="NEW9" s="39"/>
      <c r="NEX9" s="40"/>
      <c r="NEY9" s="36"/>
      <c r="NEZ9" s="36"/>
      <c r="NFA9" s="36"/>
      <c r="NFB9" s="36"/>
      <c r="NFC9" s="36"/>
      <c r="NFD9" s="41"/>
      <c r="NFE9" s="39"/>
      <c r="NFF9" s="40"/>
      <c r="NFG9" s="36"/>
      <c r="NFH9" s="36"/>
      <c r="NFI9" s="36"/>
      <c r="NFJ9" s="36"/>
      <c r="NFK9" s="36"/>
      <c r="NFL9" s="41"/>
      <c r="NFM9" s="39"/>
      <c r="NFN9" s="40"/>
      <c r="NFO9" s="36"/>
      <c r="NFP9" s="36"/>
      <c r="NFQ9" s="36"/>
      <c r="NFR9" s="36"/>
      <c r="NFS9" s="36"/>
      <c r="NFT9" s="41"/>
      <c r="NFU9" s="39"/>
      <c r="NFV9" s="40"/>
      <c r="NFW9" s="36"/>
      <c r="NFX9" s="36"/>
      <c r="NFY9" s="36"/>
      <c r="NFZ9" s="36"/>
      <c r="NGA9" s="36"/>
      <c r="NGB9" s="41"/>
      <c r="NGC9" s="39"/>
      <c r="NGD9" s="40"/>
      <c r="NGE9" s="36"/>
      <c r="NGF9" s="36"/>
      <c r="NGG9" s="36"/>
      <c r="NGH9" s="36"/>
      <c r="NGI9" s="36"/>
      <c r="NGJ9" s="41"/>
      <c r="NGK9" s="39"/>
      <c r="NGL9" s="40"/>
      <c r="NGM9" s="36"/>
      <c r="NGN9" s="36"/>
      <c r="NGO9" s="36"/>
      <c r="NGP9" s="36"/>
      <c r="NGQ9" s="36"/>
      <c r="NGR9" s="41"/>
      <c r="NGS9" s="39"/>
      <c r="NGT9" s="40"/>
      <c r="NGU9" s="36"/>
      <c r="NGV9" s="36"/>
      <c r="NGW9" s="36"/>
      <c r="NGX9" s="36"/>
      <c r="NGY9" s="36"/>
      <c r="NGZ9" s="41"/>
      <c r="NHA9" s="39"/>
      <c r="NHB9" s="40"/>
      <c r="NHC9" s="36"/>
      <c r="NHD9" s="36"/>
      <c r="NHE9" s="36"/>
      <c r="NHF9" s="36"/>
      <c r="NHG9" s="36"/>
      <c r="NHH9" s="41"/>
      <c r="NHI9" s="39"/>
      <c r="NHJ9" s="40"/>
      <c r="NHK9" s="36"/>
      <c r="NHL9" s="36"/>
      <c r="NHM9" s="36"/>
      <c r="NHN9" s="36"/>
      <c r="NHO9" s="36"/>
      <c r="NHP9" s="41"/>
      <c r="NHQ9" s="39"/>
      <c r="NHR9" s="40"/>
      <c r="NHS9" s="36"/>
      <c r="NHT9" s="36"/>
      <c r="NHU9" s="36"/>
      <c r="NHV9" s="36"/>
      <c r="NHW9" s="36"/>
      <c r="NHX9" s="41"/>
      <c r="NHY9" s="39"/>
      <c r="NHZ9" s="40"/>
      <c r="NIA9" s="36"/>
      <c r="NIB9" s="36"/>
      <c r="NIC9" s="36"/>
      <c r="NID9" s="36"/>
      <c r="NIE9" s="36"/>
      <c r="NIF9" s="41"/>
      <c r="NIG9" s="39"/>
      <c r="NIH9" s="40"/>
      <c r="NII9" s="36"/>
      <c r="NIJ9" s="36"/>
      <c r="NIK9" s="36"/>
      <c r="NIL9" s="36"/>
      <c r="NIM9" s="36"/>
      <c r="NIN9" s="41"/>
      <c r="NIO9" s="39"/>
      <c r="NIP9" s="40"/>
      <c r="NIQ9" s="36"/>
      <c r="NIR9" s="36"/>
      <c r="NIS9" s="36"/>
      <c r="NIT9" s="36"/>
      <c r="NIU9" s="36"/>
      <c r="NIV9" s="41"/>
      <c r="NIW9" s="39"/>
      <c r="NIX9" s="40"/>
      <c r="NIY9" s="36"/>
      <c r="NIZ9" s="36"/>
      <c r="NJA9" s="36"/>
      <c r="NJB9" s="36"/>
      <c r="NJC9" s="36"/>
      <c r="NJD9" s="41"/>
      <c r="NJE9" s="39"/>
      <c r="NJF9" s="40"/>
      <c r="NJG9" s="36"/>
      <c r="NJH9" s="36"/>
      <c r="NJI9" s="36"/>
      <c r="NJJ9" s="36"/>
      <c r="NJK9" s="36"/>
      <c r="NJL9" s="41"/>
      <c r="NJM9" s="39"/>
      <c r="NJN9" s="40"/>
      <c r="NJO9" s="36"/>
      <c r="NJP9" s="36"/>
      <c r="NJQ9" s="36"/>
      <c r="NJR9" s="36"/>
      <c r="NJS9" s="36"/>
      <c r="NJT9" s="41"/>
      <c r="NJU9" s="39"/>
      <c r="NJV9" s="40"/>
      <c r="NJW9" s="36"/>
      <c r="NJX9" s="36"/>
      <c r="NJY9" s="36"/>
      <c r="NJZ9" s="36"/>
      <c r="NKA9" s="36"/>
      <c r="NKB9" s="41"/>
      <c r="NKC9" s="39"/>
      <c r="NKD9" s="40"/>
      <c r="NKE9" s="36"/>
      <c r="NKF9" s="36"/>
      <c r="NKG9" s="36"/>
      <c r="NKH9" s="36"/>
      <c r="NKI9" s="36"/>
      <c r="NKJ9" s="41"/>
      <c r="NKK9" s="39"/>
      <c r="NKL9" s="40"/>
      <c r="NKM9" s="36"/>
      <c r="NKN9" s="36"/>
      <c r="NKO9" s="36"/>
      <c r="NKP9" s="36"/>
      <c r="NKQ9" s="36"/>
      <c r="NKR9" s="41"/>
      <c r="NKS9" s="39"/>
      <c r="NKT9" s="40"/>
      <c r="NKU9" s="36"/>
      <c r="NKV9" s="36"/>
      <c r="NKW9" s="36"/>
      <c r="NKX9" s="36"/>
      <c r="NKY9" s="36"/>
      <c r="NKZ9" s="41"/>
      <c r="NLA9" s="39"/>
      <c r="NLB9" s="40"/>
      <c r="NLC9" s="36"/>
      <c r="NLD9" s="36"/>
      <c r="NLE9" s="36"/>
      <c r="NLF9" s="36"/>
      <c r="NLG9" s="36"/>
      <c r="NLH9" s="41"/>
      <c r="NLI9" s="39"/>
      <c r="NLJ9" s="40"/>
      <c r="NLK9" s="36"/>
      <c r="NLL9" s="36"/>
      <c r="NLM9" s="36"/>
      <c r="NLN9" s="36"/>
      <c r="NLO9" s="36"/>
      <c r="NLP9" s="41"/>
      <c r="NLQ9" s="39"/>
      <c r="NLR9" s="40"/>
      <c r="NLS9" s="36"/>
      <c r="NLT9" s="36"/>
      <c r="NLU9" s="36"/>
      <c r="NLV9" s="36"/>
      <c r="NLW9" s="36"/>
      <c r="NLX9" s="41"/>
      <c r="NLY9" s="39"/>
      <c r="NLZ9" s="40"/>
      <c r="NMA9" s="36"/>
      <c r="NMB9" s="36"/>
      <c r="NMC9" s="36"/>
      <c r="NMD9" s="36"/>
      <c r="NME9" s="36"/>
      <c r="NMF9" s="41"/>
      <c r="NMG9" s="39"/>
      <c r="NMH9" s="40"/>
      <c r="NMI9" s="36"/>
      <c r="NMJ9" s="36"/>
      <c r="NMK9" s="36"/>
      <c r="NML9" s="36"/>
      <c r="NMM9" s="36"/>
      <c r="NMN9" s="41"/>
      <c r="NMO9" s="39"/>
      <c r="NMP9" s="40"/>
      <c r="NMQ9" s="36"/>
      <c r="NMR9" s="36"/>
      <c r="NMS9" s="36"/>
      <c r="NMT9" s="36"/>
      <c r="NMU9" s="36"/>
      <c r="NMV9" s="41"/>
      <c r="NMW9" s="39"/>
      <c r="NMX9" s="40"/>
      <c r="NMY9" s="36"/>
      <c r="NMZ9" s="36"/>
      <c r="NNA9" s="36"/>
      <c r="NNB9" s="36"/>
      <c r="NNC9" s="36"/>
      <c r="NND9" s="41"/>
      <c r="NNE9" s="39"/>
      <c r="NNF9" s="40"/>
      <c r="NNG9" s="36"/>
      <c r="NNH9" s="36"/>
      <c r="NNI9" s="36"/>
      <c r="NNJ9" s="36"/>
      <c r="NNK9" s="36"/>
      <c r="NNL9" s="41"/>
      <c r="NNM9" s="39"/>
      <c r="NNN9" s="40"/>
      <c r="NNO9" s="36"/>
      <c r="NNP9" s="36"/>
      <c r="NNQ9" s="36"/>
      <c r="NNR9" s="36"/>
      <c r="NNS9" s="36"/>
      <c r="NNT9" s="41"/>
      <c r="NNU9" s="39"/>
      <c r="NNV9" s="40"/>
      <c r="NNW9" s="36"/>
      <c r="NNX9" s="36"/>
      <c r="NNY9" s="36"/>
      <c r="NNZ9" s="36"/>
      <c r="NOA9" s="36"/>
      <c r="NOB9" s="41"/>
      <c r="NOC9" s="39"/>
      <c r="NOD9" s="40"/>
      <c r="NOE9" s="36"/>
      <c r="NOF9" s="36"/>
      <c r="NOG9" s="36"/>
      <c r="NOH9" s="36"/>
      <c r="NOI9" s="36"/>
      <c r="NOJ9" s="41"/>
      <c r="NOK9" s="39"/>
      <c r="NOL9" s="40"/>
      <c r="NOM9" s="36"/>
      <c r="NON9" s="36"/>
      <c r="NOO9" s="36"/>
      <c r="NOP9" s="36"/>
      <c r="NOQ9" s="36"/>
      <c r="NOR9" s="41"/>
      <c r="NOS9" s="39"/>
      <c r="NOT9" s="40"/>
      <c r="NOU9" s="36"/>
      <c r="NOV9" s="36"/>
      <c r="NOW9" s="36"/>
      <c r="NOX9" s="36"/>
      <c r="NOY9" s="36"/>
      <c r="NOZ9" s="41"/>
      <c r="NPA9" s="39"/>
      <c r="NPB9" s="40"/>
      <c r="NPC9" s="36"/>
      <c r="NPD9" s="36"/>
      <c r="NPE9" s="36"/>
      <c r="NPF9" s="36"/>
      <c r="NPG9" s="36"/>
      <c r="NPH9" s="41"/>
      <c r="NPI9" s="39"/>
      <c r="NPJ9" s="40"/>
      <c r="NPK9" s="36"/>
      <c r="NPL9" s="36"/>
      <c r="NPM9" s="36"/>
      <c r="NPN9" s="36"/>
      <c r="NPO9" s="36"/>
      <c r="NPP9" s="41"/>
      <c r="NPQ9" s="39"/>
      <c r="NPR9" s="40"/>
      <c r="NPS9" s="36"/>
      <c r="NPT9" s="36"/>
      <c r="NPU9" s="36"/>
      <c r="NPV9" s="36"/>
      <c r="NPW9" s="36"/>
      <c r="NPX9" s="41"/>
      <c r="NPY9" s="39"/>
      <c r="NPZ9" s="40"/>
      <c r="NQA9" s="36"/>
      <c r="NQB9" s="36"/>
      <c r="NQC9" s="36"/>
      <c r="NQD9" s="36"/>
      <c r="NQE9" s="36"/>
      <c r="NQF9" s="41"/>
      <c r="NQG9" s="39"/>
      <c r="NQH9" s="40"/>
      <c r="NQI9" s="36"/>
      <c r="NQJ9" s="36"/>
      <c r="NQK9" s="36"/>
      <c r="NQL9" s="36"/>
      <c r="NQM9" s="36"/>
      <c r="NQN9" s="41"/>
      <c r="NQO9" s="39"/>
      <c r="NQP9" s="40"/>
      <c r="NQQ9" s="36"/>
      <c r="NQR9" s="36"/>
      <c r="NQS9" s="36"/>
      <c r="NQT9" s="36"/>
      <c r="NQU9" s="36"/>
      <c r="NQV9" s="41"/>
      <c r="NQW9" s="39"/>
      <c r="NQX9" s="40"/>
      <c r="NQY9" s="36"/>
      <c r="NQZ9" s="36"/>
      <c r="NRA9" s="36"/>
      <c r="NRB9" s="36"/>
      <c r="NRC9" s="36"/>
      <c r="NRD9" s="41"/>
      <c r="NRE9" s="39"/>
      <c r="NRF9" s="40"/>
      <c r="NRG9" s="36"/>
      <c r="NRH9" s="36"/>
      <c r="NRI9" s="36"/>
      <c r="NRJ9" s="36"/>
      <c r="NRK9" s="36"/>
      <c r="NRL9" s="41"/>
      <c r="NRM9" s="39"/>
      <c r="NRN9" s="40"/>
      <c r="NRO9" s="36"/>
      <c r="NRP9" s="36"/>
      <c r="NRQ9" s="36"/>
      <c r="NRR9" s="36"/>
      <c r="NRS9" s="36"/>
      <c r="NRT9" s="41"/>
      <c r="NRU9" s="39"/>
      <c r="NRV9" s="40"/>
      <c r="NRW9" s="36"/>
      <c r="NRX9" s="36"/>
      <c r="NRY9" s="36"/>
      <c r="NRZ9" s="36"/>
      <c r="NSA9" s="36"/>
      <c r="NSB9" s="41"/>
      <c r="NSC9" s="39"/>
      <c r="NSD9" s="40"/>
      <c r="NSE9" s="36"/>
      <c r="NSF9" s="36"/>
      <c r="NSG9" s="36"/>
      <c r="NSH9" s="36"/>
      <c r="NSI9" s="36"/>
      <c r="NSJ9" s="41"/>
      <c r="NSK9" s="39"/>
      <c r="NSL9" s="40"/>
      <c r="NSM9" s="36"/>
      <c r="NSN9" s="36"/>
      <c r="NSO9" s="36"/>
      <c r="NSP9" s="36"/>
      <c r="NSQ9" s="36"/>
      <c r="NSR9" s="41"/>
      <c r="NSS9" s="39"/>
      <c r="NST9" s="40"/>
      <c r="NSU9" s="36"/>
      <c r="NSV9" s="36"/>
      <c r="NSW9" s="36"/>
      <c r="NSX9" s="36"/>
      <c r="NSY9" s="36"/>
      <c r="NSZ9" s="41"/>
      <c r="NTA9" s="39"/>
      <c r="NTB9" s="40"/>
      <c r="NTC9" s="36"/>
      <c r="NTD9" s="36"/>
      <c r="NTE9" s="36"/>
      <c r="NTF9" s="36"/>
      <c r="NTG9" s="36"/>
      <c r="NTH9" s="41"/>
      <c r="NTI9" s="39"/>
      <c r="NTJ9" s="40"/>
      <c r="NTK9" s="36"/>
      <c r="NTL9" s="36"/>
      <c r="NTM9" s="36"/>
      <c r="NTN9" s="36"/>
      <c r="NTO9" s="36"/>
      <c r="NTP9" s="41"/>
      <c r="NTQ9" s="39"/>
      <c r="NTR9" s="40"/>
      <c r="NTS9" s="36"/>
      <c r="NTT9" s="36"/>
      <c r="NTU9" s="36"/>
      <c r="NTV9" s="36"/>
      <c r="NTW9" s="36"/>
      <c r="NTX9" s="41"/>
      <c r="NTY9" s="39"/>
      <c r="NTZ9" s="40"/>
      <c r="NUA9" s="36"/>
      <c r="NUB9" s="36"/>
      <c r="NUC9" s="36"/>
      <c r="NUD9" s="36"/>
      <c r="NUE9" s="36"/>
      <c r="NUF9" s="41"/>
      <c r="NUG9" s="39"/>
      <c r="NUH9" s="40"/>
      <c r="NUI9" s="36"/>
      <c r="NUJ9" s="36"/>
      <c r="NUK9" s="36"/>
      <c r="NUL9" s="36"/>
      <c r="NUM9" s="36"/>
      <c r="NUN9" s="41"/>
      <c r="NUO9" s="39"/>
      <c r="NUP9" s="40"/>
      <c r="NUQ9" s="36"/>
      <c r="NUR9" s="36"/>
      <c r="NUS9" s="36"/>
      <c r="NUT9" s="36"/>
      <c r="NUU9" s="36"/>
      <c r="NUV9" s="41"/>
      <c r="NUW9" s="39"/>
      <c r="NUX9" s="40"/>
      <c r="NUY9" s="36"/>
      <c r="NUZ9" s="36"/>
      <c r="NVA9" s="36"/>
      <c r="NVB9" s="36"/>
      <c r="NVC9" s="36"/>
      <c r="NVD9" s="41"/>
      <c r="NVE9" s="39"/>
      <c r="NVF9" s="40"/>
      <c r="NVG9" s="36"/>
      <c r="NVH9" s="36"/>
      <c r="NVI9" s="36"/>
      <c r="NVJ9" s="36"/>
      <c r="NVK9" s="36"/>
      <c r="NVL9" s="41"/>
      <c r="NVM9" s="39"/>
      <c r="NVN9" s="40"/>
      <c r="NVO9" s="36"/>
      <c r="NVP9" s="36"/>
      <c r="NVQ9" s="36"/>
      <c r="NVR9" s="36"/>
      <c r="NVS9" s="36"/>
      <c r="NVT9" s="41"/>
      <c r="NVU9" s="39"/>
      <c r="NVV9" s="40"/>
      <c r="NVW9" s="36"/>
      <c r="NVX9" s="36"/>
      <c r="NVY9" s="36"/>
      <c r="NVZ9" s="36"/>
      <c r="NWA9" s="36"/>
      <c r="NWB9" s="41"/>
      <c r="NWC9" s="39"/>
      <c r="NWD9" s="40"/>
      <c r="NWE9" s="36"/>
      <c r="NWF9" s="36"/>
      <c r="NWG9" s="36"/>
      <c r="NWH9" s="36"/>
      <c r="NWI9" s="36"/>
      <c r="NWJ9" s="41"/>
      <c r="NWK9" s="39"/>
      <c r="NWL9" s="40"/>
      <c r="NWM9" s="36"/>
      <c r="NWN9" s="36"/>
      <c r="NWO9" s="36"/>
      <c r="NWP9" s="36"/>
      <c r="NWQ9" s="36"/>
      <c r="NWR9" s="41"/>
      <c r="NWS9" s="39"/>
      <c r="NWT9" s="40"/>
      <c r="NWU9" s="36"/>
      <c r="NWV9" s="36"/>
      <c r="NWW9" s="36"/>
      <c r="NWX9" s="36"/>
      <c r="NWY9" s="36"/>
      <c r="NWZ9" s="41"/>
      <c r="NXA9" s="39"/>
      <c r="NXB9" s="40"/>
      <c r="NXC9" s="36"/>
      <c r="NXD9" s="36"/>
      <c r="NXE9" s="36"/>
      <c r="NXF9" s="36"/>
      <c r="NXG9" s="36"/>
      <c r="NXH9" s="41"/>
      <c r="NXI9" s="39"/>
      <c r="NXJ9" s="40"/>
      <c r="NXK9" s="36"/>
      <c r="NXL9" s="36"/>
      <c r="NXM9" s="36"/>
      <c r="NXN9" s="36"/>
      <c r="NXO9" s="36"/>
      <c r="NXP9" s="41"/>
      <c r="NXQ9" s="39"/>
      <c r="NXR9" s="40"/>
      <c r="NXS9" s="36"/>
      <c r="NXT9" s="36"/>
      <c r="NXU9" s="36"/>
      <c r="NXV9" s="36"/>
      <c r="NXW9" s="36"/>
      <c r="NXX9" s="41"/>
      <c r="NXY9" s="39"/>
      <c r="NXZ9" s="40"/>
      <c r="NYA9" s="36"/>
      <c r="NYB9" s="36"/>
      <c r="NYC9" s="36"/>
      <c r="NYD9" s="36"/>
      <c r="NYE9" s="36"/>
      <c r="NYF9" s="41"/>
      <c r="NYG9" s="39"/>
      <c r="NYH9" s="40"/>
      <c r="NYI9" s="36"/>
      <c r="NYJ9" s="36"/>
      <c r="NYK9" s="36"/>
      <c r="NYL9" s="36"/>
      <c r="NYM9" s="36"/>
      <c r="NYN9" s="41"/>
      <c r="NYO9" s="39"/>
      <c r="NYP9" s="40"/>
      <c r="NYQ9" s="36"/>
      <c r="NYR9" s="36"/>
      <c r="NYS9" s="36"/>
      <c r="NYT9" s="36"/>
      <c r="NYU9" s="36"/>
      <c r="NYV9" s="41"/>
      <c r="NYW9" s="39"/>
      <c r="NYX9" s="40"/>
      <c r="NYY9" s="36"/>
      <c r="NYZ9" s="36"/>
      <c r="NZA9" s="36"/>
      <c r="NZB9" s="36"/>
      <c r="NZC9" s="36"/>
      <c r="NZD9" s="41"/>
      <c r="NZE9" s="39"/>
      <c r="NZF9" s="40"/>
      <c r="NZG9" s="36"/>
      <c r="NZH9" s="36"/>
      <c r="NZI9" s="36"/>
      <c r="NZJ9" s="36"/>
      <c r="NZK9" s="36"/>
      <c r="NZL9" s="41"/>
      <c r="NZM9" s="39"/>
      <c r="NZN9" s="40"/>
      <c r="NZO9" s="36"/>
      <c r="NZP9" s="36"/>
      <c r="NZQ9" s="36"/>
      <c r="NZR9" s="36"/>
      <c r="NZS9" s="36"/>
      <c r="NZT9" s="41"/>
      <c r="NZU9" s="39"/>
      <c r="NZV9" s="40"/>
      <c r="NZW9" s="36"/>
      <c r="NZX9" s="36"/>
      <c r="NZY9" s="36"/>
      <c r="NZZ9" s="36"/>
      <c r="OAA9" s="36"/>
      <c r="OAB9" s="41"/>
      <c r="OAC9" s="39"/>
      <c r="OAD9" s="40"/>
      <c r="OAE9" s="36"/>
      <c r="OAF9" s="36"/>
      <c r="OAG9" s="36"/>
      <c r="OAH9" s="36"/>
      <c r="OAI9" s="36"/>
      <c r="OAJ9" s="41"/>
      <c r="OAK9" s="39"/>
      <c r="OAL9" s="40"/>
      <c r="OAM9" s="36"/>
      <c r="OAN9" s="36"/>
      <c r="OAO9" s="36"/>
      <c r="OAP9" s="36"/>
      <c r="OAQ9" s="36"/>
      <c r="OAR9" s="41"/>
      <c r="OAS9" s="39"/>
      <c r="OAT9" s="40"/>
      <c r="OAU9" s="36"/>
      <c r="OAV9" s="36"/>
      <c r="OAW9" s="36"/>
      <c r="OAX9" s="36"/>
      <c r="OAY9" s="36"/>
      <c r="OAZ9" s="41"/>
      <c r="OBA9" s="39"/>
      <c r="OBB9" s="40"/>
      <c r="OBC9" s="36"/>
      <c r="OBD9" s="36"/>
      <c r="OBE9" s="36"/>
      <c r="OBF9" s="36"/>
      <c r="OBG9" s="36"/>
      <c r="OBH9" s="41"/>
      <c r="OBI9" s="39"/>
      <c r="OBJ9" s="40"/>
      <c r="OBK9" s="36"/>
      <c r="OBL9" s="36"/>
      <c r="OBM9" s="36"/>
      <c r="OBN9" s="36"/>
      <c r="OBO9" s="36"/>
      <c r="OBP9" s="41"/>
      <c r="OBQ9" s="39"/>
      <c r="OBR9" s="40"/>
      <c r="OBS9" s="36"/>
      <c r="OBT9" s="36"/>
      <c r="OBU9" s="36"/>
      <c r="OBV9" s="36"/>
      <c r="OBW9" s="36"/>
      <c r="OBX9" s="41"/>
      <c r="OBY9" s="39"/>
      <c r="OBZ9" s="40"/>
      <c r="OCA9" s="36"/>
      <c r="OCB9" s="36"/>
      <c r="OCC9" s="36"/>
      <c r="OCD9" s="36"/>
      <c r="OCE9" s="36"/>
      <c r="OCF9" s="41"/>
      <c r="OCG9" s="39"/>
      <c r="OCH9" s="40"/>
      <c r="OCI9" s="36"/>
      <c r="OCJ9" s="36"/>
      <c r="OCK9" s="36"/>
      <c r="OCL9" s="36"/>
      <c r="OCM9" s="36"/>
      <c r="OCN9" s="41"/>
      <c r="OCO9" s="39"/>
      <c r="OCP9" s="40"/>
      <c r="OCQ9" s="36"/>
      <c r="OCR9" s="36"/>
      <c r="OCS9" s="36"/>
      <c r="OCT9" s="36"/>
      <c r="OCU9" s="36"/>
      <c r="OCV9" s="41"/>
      <c r="OCW9" s="39"/>
      <c r="OCX9" s="40"/>
      <c r="OCY9" s="36"/>
      <c r="OCZ9" s="36"/>
      <c r="ODA9" s="36"/>
      <c r="ODB9" s="36"/>
      <c r="ODC9" s="36"/>
      <c r="ODD9" s="41"/>
      <c r="ODE9" s="39"/>
      <c r="ODF9" s="40"/>
      <c r="ODG9" s="36"/>
      <c r="ODH9" s="36"/>
      <c r="ODI9" s="36"/>
      <c r="ODJ9" s="36"/>
      <c r="ODK9" s="36"/>
      <c r="ODL9" s="41"/>
      <c r="ODM9" s="39"/>
      <c r="ODN9" s="40"/>
      <c r="ODO9" s="36"/>
      <c r="ODP9" s="36"/>
      <c r="ODQ9" s="36"/>
      <c r="ODR9" s="36"/>
      <c r="ODS9" s="36"/>
      <c r="ODT9" s="41"/>
      <c r="ODU9" s="39"/>
      <c r="ODV9" s="40"/>
      <c r="ODW9" s="36"/>
      <c r="ODX9" s="36"/>
      <c r="ODY9" s="36"/>
      <c r="ODZ9" s="36"/>
      <c r="OEA9" s="36"/>
      <c r="OEB9" s="41"/>
      <c r="OEC9" s="39"/>
      <c r="OED9" s="40"/>
      <c r="OEE9" s="36"/>
      <c r="OEF9" s="36"/>
      <c r="OEG9" s="36"/>
      <c r="OEH9" s="36"/>
      <c r="OEI9" s="36"/>
      <c r="OEJ9" s="41"/>
      <c r="OEK9" s="39"/>
      <c r="OEL9" s="40"/>
      <c r="OEM9" s="36"/>
      <c r="OEN9" s="36"/>
      <c r="OEO9" s="36"/>
      <c r="OEP9" s="36"/>
      <c r="OEQ9" s="36"/>
      <c r="OER9" s="41"/>
      <c r="OES9" s="39"/>
      <c r="OET9" s="40"/>
      <c r="OEU9" s="36"/>
      <c r="OEV9" s="36"/>
      <c r="OEW9" s="36"/>
      <c r="OEX9" s="36"/>
      <c r="OEY9" s="36"/>
      <c r="OEZ9" s="41"/>
      <c r="OFA9" s="39"/>
      <c r="OFB9" s="40"/>
      <c r="OFC9" s="36"/>
      <c r="OFD9" s="36"/>
      <c r="OFE9" s="36"/>
      <c r="OFF9" s="36"/>
      <c r="OFG9" s="36"/>
      <c r="OFH9" s="41"/>
      <c r="OFI9" s="39"/>
      <c r="OFJ9" s="40"/>
      <c r="OFK9" s="36"/>
      <c r="OFL9" s="36"/>
      <c r="OFM9" s="36"/>
      <c r="OFN9" s="36"/>
      <c r="OFO9" s="36"/>
      <c r="OFP9" s="41"/>
      <c r="OFQ9" s="39"/>
      <c r="OFR9" s="40"/>
      <c r="OFS9" s="36"/>
      <c r="OFT9" s="36"/>
      <c r="OFU9" s="36"/>
      <c r="OFV9" s="36"/>
      <c r="OFW9" s="36"/>
      <c r="OFX9" s="41"/>
      <c r="OFY9" s="39"/>
      <c r="OFZ9" s="40"/>
      <c r="OGA9" s="36"/>
      <c r="OGB9" s="36"/>
      <c r="OGC9" s="36"/>
      <c r="OGD9" s="36"/>
      <c r="OGE9" s="36"/>
      <c r="OGF9" s="41"/>
      <c r="OGG9" s="39"/>
      <c r="OGH9" s="40"/>
      <c r="OGI9" s="36"/>
      <c r="OGJ9" s="36"/>
      <c r="OGK9" s="36"/>
      <c r="OGL9" s="36"/>
      <c r="OGM9" s="36"/>
      <c r="OGN9" s="41"/>
      <c r="OGO9" s="39"/>
      <c r="OGP9" s="40"/>
      <c r="OGQ9" s="36"/>
      <c r="OGR9" s="36"/>
      <c r="OGS9" s="36"/>
      <c r="OGT9" s="36"/>
      <c r="OGU9" s="36"/>
      <c r="OGV9" s="41"/>
      <c r="OGW9" s="39"/>
      <c r="OGX9" s="40"/>
      <c r="OGY9" s="36"/>
      <c r="OGZ9" s="36"/>
      <c r="OHA9" s="36"/>
      <c r="OHB9" s="36"/>
      <c r="OHC9" s="36"/>
      <c r="OHD9" s="41"/>
      <c r="OHE9" s="39"/>
      <c r="OHF9" s="40"/>
      <c r="OHG9" s="36"/>
      <c r="OHH9" s="36"/>
      <c r="OHI9" s="36"/>
      <c r="OHJ9" s="36"/>
      <c r="OHK9" s="36"/>
      <c r="OHL9" s="41"/>
      <c r="OHM9" s="39"/>
      <c r="OHN9" s="40"/>
      <c r="OHO9" s="36"/>
      <c r="OHP9" s="36"/>
      <c r="OHQ9" s="36"/>
      <c r="OHR9" s="36"/>
      <c r="OHS9" s="36"/>
      <c r="OHT9" s="41"/>
      <c r="OHU9" s="39"/>
      <c r="OHV9" s="40"/>
      <c r="OHW9" s="36"/>
      <c r="OHX9" s="36"/>
      <c r="OHY9" s="36"/>
      <c r="OHZ9" s="36"/>
      <c r="OIA9" s="36"/>
      <c r="OIB9" s="41"/>
      <c r="OIC9" s="39"/>
      <c r="OID9" s="40"/>
      <c r="OIE9" s="36"/>
      <c r="OIF9" s="36"/>
      <c r="OIG9" s="36"/>
      <c r="OIH9" s="36"/>
      <c r="OII9" s="36"/>
      <c r="OIJ9" s="41"/>
      <c r="OIK9" s="39"/>
      <c r="OIL9" s="40"/>
      <c r="OIM9" s="36"/>
      <c r="OIN9" s="36"/>
      <c r="OIO9" s="36"/>
      <c r="OIP9" s="36"/>
      <c r="OIQ9" s="36"/>
      <c r="OIR9" s="41"/>
      <c r="OIS9" s="39"/>
      <c r="OIT9" s="40"/>
      <c r="OIU9" s="36"/>
      <c r="OIV9" s="36"/>
      <c r="OIW9" s="36"/>
      <c r="OIX9" s="36"/>
      <c r="OIY9" s="36"/>
      <c r="OIZ9" s="41"/>
      <c r="OJA9" s="39"/>
      <c r="OJB9" s="40"/>
      <c r="OJC9" s="36"/>
      <c r="OJD9" s="36"/>
      <c r="OJE9" s="36"/>
      <c r="OJF9" s="36"/>
      <c r="OJG9" s="36"/>
      <c r="OJH9" s="41"/>
      <c r="OJI9" s="39"/>
      <c r="OJJ9" s="40"/>
      <c r="OJK9" s="36"/>
      <c r="OJL9" s="36"/>
      <c r="OJM9" s="36"/>
      <c r="OJN9" s="36"/>
      <c r="OJO9" s="36"/>
      <c r="OJP9" s="41"/>
      <c r="OJQ9" s="39"/>
      <c r="OJR9" s="40"/>
      <c r="OJS9" s="36"/>
      <c r="OJT9" s="36"/>
      <c r="OJU9" s="36"/>
      <c r="OJV9" s="36"/>
      <c r="OJW9" s="36"/>
      <c r="OJX9" s="41"/>
      <c r="OJY9" s="39"/>
      <c r="OJZ9" s="40"/>
      <c r="OKA9" s="36"/>
      <c r="OKB9" s="36"/>
      <c r="OKC9" s="36"/>
      <c r="OKD9" s="36"/>
      <c r="OKE9" s="36"/>
      <c r="OKF9" s="41"/>
      <c r="OKG9" s="39"/>
      <c r="OKH9" s="40"/>
      <c r="OKI9" s="36"/>
      <c r="OKJ9" s="36"/>
      <c r="OKK9" s="36"/>
      <c r="OKL9" s="36"/>
      <c r="OKM9" s="36"/>
      <c r="OKN9" s="41"/>
      <c r="OKO9" s="39"/>
      <c r="OKP9" s="40"/>
      <c r="OKQ9" s="36"/>
      <c r="OKR9" s="36"/>
      <c r="OKS9" s="36"/>
      <c r="OKT9" s="36"/>
      <c r="OKU9" s="36"/>
      <c r="OKV9" s="41"/>
      <c r="OKW9" s="39"/>
      <c r="OKX9" s="40"/>
      <c r="OKY9" s="36"/>
      <c r="OKZ9" s="36"/>
      <c r="OLA9" s="36"/>
      <c r="OLB9" s="36"/>
      <c r="OLC9" s="36"/>
      <c r="OLD9" s="41"/>
      <c r="OLE9" s="39"/>
      <c r="OLF9" s="40"/>
      <c r="OLG9" s="36"/>
      <c r="OLH9" s="36"/>
      <c r="OLI9" s="36"/>
      <c r="OLJ9" s="36"/>
      <c r="OLK9" s="36"/>
      <c r="OLL9" s="41"/>
      <c r="OLM9" s="39"/>
      <c r="OLN9" s="40"/>
      <c r="OLO9" s="36"/>
      <c r="OLP9" s="36"/>
      <c r="OLQ9" s="36"/>
      <c r="OLR9" s="36"/>
      <c r="OLS9" s="36"/>
      <c r="OLT9" s="41"/>
      <c r="OLU9" s="39"/>
      <c r="OLV9" s="40"/>
      <c r="OLW9" s="36"/>
      <c r="OLX9" s="36"/>
      <c r="OLY9" s="36"/>
      <c r="OLZ9" s="36"/>
      <c r="OMA9" s="36"/>
      <c r="OMB9" s="41"/>
      <c r="OMC9" s="39"/>
      <c r="OMD9" s="40"/>
      <c r="OME9" s="36"/>
      <c r="OMF9" s="36"/>
      <c r="OMG9" s="36"/>
      <c r="OMH9" s="36"/>
      <c r="OMI9" s="36"/>
      <c r="OMJ9" s="41"/>
      <c r="OMK9" s="39"/>
      <c r="OML9" s="40"/>
      <c r="OMM9" s="36"/>
      <c r="OMN9" s="36"/>
      <c r="OMO9" s="36"/>
      <c r="OMP9" s="36"/>
      <c r="OMQ9" s="36"/>
      <c r="OMR9" s="41"/>
      <c r="OMS9" s="39"/>
      <c r="OMT9" s="40"/>
      <c r="OMU9" s="36"/>
      <c r="OMV9" s="36"/>
      <c r="OMW9" s="36"/>
      <c r="OMX9" s="36"/>
      <c r="OMY9" s="36"/>
      <c r="OMZ9" s="41"/>
      <c r="ONA9" s="39"/>
      <c r="ONB9" s="40"/>
      <c r="ONC9" s="36"/>
      <c r="OND9" s="36"/>
      <c r="ONE9" s="36"/>
      <c r="ONF9" s="36"/>
      <c r="ONG9" s="36"/>
      <c r="ONH9" s="41"/>
      <c r="ONI9" s="39"/>
      <c r="ONJ9" s="40"/>
      <c r="ONK9" s="36"/>
      <c r="ONL9" s="36"/>
      <c r="ONM9" s="36"/>
      <c r="ONN9" s="36"/>
      <c r="ONO9" s="36"/>
      <c r="ONP9" s="41"/>
      <c r="ONQ9" s="39"/>
      <c r="ONR9" s="40"/>
      <c r="ONS9" s="36"/>
      <c r="ONT9" s="36"/>
      <c r="ONU9" s="36"/>
      <c r="ONV9" s="36"/>
      <c r="ONW9" s="36"/>
      <c r="ONX9" s="41"/>
      <c r="ONY9" s="39"/>
      <c r="ONZ9" s="40"/>
      <c r="OOA9" s="36"/>
      <c r="OOB9" s="36"/>
      <c r="OOC9" s="36"/>
      <c r="OOD9" s="36"/>
      <c r="OOE9" s="36"/>
      <c r="OOF9" s="41"/>
      <c r="OOG9" s="39"/>
      <c r="OOH9" s="40"/>
      <c r="OOI9" s="36"/>
      <c r="OOJ9" s="36"/>
      <c r="OOK9" s="36"/>
      <c r="OOL9" s="36"/>
      <c r="OOM9" s="36"/>
      <c r="OON9" s="41"/>
      <c r="OOO9" s="39"/>
      <c r="OOP9" s="40"/>
      <c r="OOQ9" s="36"/>
      <c r="OOR9" s="36"/>
      <c r="OOS9" s="36"/>
      <c r="OOT9" s="36"/>
      <c r="OOU9" s="36"/>
      <c r="OOV9" s="41"/>
      <c r="OOW9" s="39"/>
      <c r="OOX9" s="40"/>
      <c r="OOY9" s="36"/>
      <c r="OOZ9" s="36"/>
      <c r="OPA9" s="36"/>
      <c r="OPB9" s="36"/>
      <c r="OPC9" s="36"/>
      <c r="OPD9" s="41"/>
      <c r="OPE9" s="39"/>
      <c r="OPF9" s="40"/>
      <c r="OPG9" s="36"/>
      <c r="OPH9" s="36"/>
      <c r="OPI9" s="36"/>
      <c r="OPJ9" s="36"/>
      <c r="OPK9" s="36"/>
      <c r="OPL9" s="41"/>
      <c r="OPM9" s="39"/>
      <c r="OPN9" s="40"/>
      <c r="OPO9" s="36"/>
      <c r="OPP9" s="36"/>
      <c r="OPQ9" s="36"/>
      <c r="OPR9" s="36"/>
      <c r="OPS9" s="36"/>
      <c r="OPT9" s="41"/>
      <c r="OPU9" s="39"/>
      <c r="OPV9" s="40"/>
      <c r="OPW9" s="36"/>
      <c r="OPX9" s="36"/>
      <c r="OPY9" s="36"/>
      <c r="OPZ9" s="36"/>
      <c r="OQA9" s="36"/>
      <c r="OQB9" s="41"/>
      <c r="OQC9" s="39"/>
      <c r="OQD9" s="40"/>
      <c r="OQE9" s="36"/>
      <c r="OQF9" s="36"/>
      <c r="OQG9" s="36"/>
      <c r="OQH9" s="36"/>
      <c r="OQI9" s="36"/>
      <c r="OQJ9" s="41"/>
      <c r="OQK9" s="39"/>
      <c r="OQL9" s="40"/>
      <c r="OQM9" s="36"/>
      <c r="OQN9" s="36"/>
      <c r="OQO9" s="36"/>
      <c r="OQP9" s="36"/>
      <c r="OQQ9" s="36"/>
      <c r="OQR9" s="41"/>
      <c r="OQS9" s="39"/>
      <c r="OQT9" s="40"/>
      <c r="OQU9" s="36"/>
      <c r="OQV9" s="36"/>
      <c r="OQW9" s="36"/>
      <c r="OQX9" s="36"/>
      <c r="OQY9" s="36"/>
      <c r="OQZ9" s="41"/>
      <c r="ORA9" s="39"/>
      <c r="ORB9" s="40"/>
      <c r="ORC9" s="36"/>
      <c r="ORD9" s="36"/>
      <c r="ORE9" s="36"/>
      <c r="ORF9" s="36"/>
      <c r="ORG9" s="36"/>
      <c r="ORH9" s="41"/>
      <c r="ORI9" s="39"/>
      <c r="ORJ9" s="40"/>
      <c r="ORK9" s="36"/>
      <c r="ORL9" s="36"/>
      <c r="ORM9" s="36"/>
      <c r="ORN9" s="36"/>
      <c r="ORO9" s="36"/>
      <c r="ORP9" s="41"/>
      <c r="ORQ9" s="39"/>
      <c r="ORR9" s="40"/>
      <c r="ORS9" s="36"/>
      <c r="ORT9" s="36"/>
      <c r="ORU9" s="36"/>
      <c r="ORV9" s="36"/>
      <c r="ORW9" s="36"/>
      <c r="ORX9" s="41"/>
      <c r="ORY9" s="39"/>
      <c r="ORZ9" s="40"/>
      <c r="OSA9" s="36"/>
      <c r="OSB9" s="36"/>
      <c r="OSC9" s="36"/>
      <c r="OSD9" s="36"/>
      <c r="OSE9" s="36"/>
      <c r="OSF9" s="41"/>
      <c r="OSG9" s="39"/>
      <c r="OSH9" s="40"/>
      <c r="OSI9" s="36"/>
      <c r="OSJ9" s="36"/>
      <c r="OSK9" s="36"/>
      <c r="OSL9" s="36"/>
      <c r="OSM9" s="36"/>
      <c r="OSN9" s="41"/>
      <c r="OSO9" s="39"/>
      <c r="OSP9" s="40"/>
      <c r="OSQ9" s="36"/>
      <c r="OSR9" s="36"/>
      <c r="OSS9" s="36"/>
      <c r="OST9" s="36"/>
      <c r="OSU9" s="36"/>
      <c r="OSV9" s="41"/>
      <c r="OSW9" s="39"/>
      <c r="OSX9" s="40"/>
      <c r="OSY9" s="36"/>
      <c r="OSZ9" s="36"/>
      <c r="OTA9" s="36"/>
      <c r="OTB9" s="36"/>
      <c r="OTC9" s="36"/>
      <c r="OTD9" s="41"/>
      <c r="OTE9" s="39"/>
      <c r="OTF9" s="40"/>
      <c r="OTG9" s="36"/>
      <c r="OTH9" s="36"/>
      <c r="OTI9" s="36"/>
      <c r="OTJ9" s="36"/>
      <c r="OTK9" s="36"/>
      <c r="OTL9" s="41"/>
      <c r="OTM9" s="39"/>
      <c r="OTN9" s="40"/>
      <c r="OTO9" s="36"/>
      <c r="OTP9" s="36"/>
      <c r="OTQ9" s="36"/>
      <c r="OTR9" s="36"/>
      <c r="OTS9" s="36"/>
      <c r="OTT9" s="41"/>
      <c r="OTU9" s="39"/>
      <c r="OTV9" s="40"/>
      <c r="OTW9" s="36"/>
      <c r="OTX9" s="36"/>
      <c r="OTY9" s="36"/>
      <c r="OTZ9" s="36"/>
      <c r="OUA9" s="36"/>
      <c r="OUB9" s="41"/>
      <c r="OUC9" s="39"/>
      <c r="OUD9" s="40"/>
      <c r="OUE9" s="36"/>
      <c r="OUF9" s="36"/>
      <c r="OUG9" s="36"/>
      <c r="OUH9" s="36"/>
      <c r="OUI9" s="36"/>
      <c r="OUJ9" s="41"/>
      <c r="OUK9" s="39"/>
      <c r="OUL9" s="40"/>
      <c r="OUM9" s="36"/>
      <c r="OUN9" s="36"/>
      <c r="OUO9" s="36"/>
      <c r="OUP9" s="36"/>
      <c r="OUQ9" s="36"/>
      <c r="OUR9" s="41"/>
      <c r="OUS9" s="39"/>
      <c r="OUT9" s="40"/>
      <c r="OUU9" s="36"/>
      <c r="OUV9" s="36"/>
      <c r="OUW9" s="36"/>
      <c r="OUX9" s="36"/>
      <c r="OUY9" s="36"/>
      <c r="OUZ9" s="41"/>
      <c r="OVA9" s="39"/>
      <c r="OVB9" s="40"/>
      <c r="OVC9" s="36"/>
      <c r="OVD9" s="36"/>
      <c r="OVE9" s="36"/>
      <c r="OVF9" s="36"/>
      <c r="OVG9" s="36"/>
      <c r="OVH9" s="41"/>
      <c r="OVI9" s="39"/>
      <c r="OVJ9" s="40"/>
      <c r="OVK9" s="36"/>
      <c r="OVL9" s="36"/>
      <c r="OVM9" s="36"/>
      <c r="OVN9" s="36"/>
      <c r="OVO9" s="36"/>
      <c r="OVP9" s="41"/>
      <c r="OVQ9" s="39"/>
      <c r="OVR9" s="40"/>
      <c r="OVS9" s="36"/>
      <c r="OVT9" s="36"/>
      <c r="OVU9" s="36"/>
      <c r="OVV9" s="36"/>
      <c r="OVW9" s="36"/>
      <c r="OVX9" s="41"/>
      <c r="OVY9" s="39"/>
      <c r="OVZ9" s="40"/>
      <c r="OWA9" s="36"/>
      <c r="OWB9" s="36"/>
      <c r="OWC9" s="36"/>
      <c r="OWD9" s="36"/>
      <c r="OWE9" s="36"/>
      <c r="OWF9" s="41"/>
      <c r="OWG9" s="39"/>
      <c r="OWH9" s="40"/>
      <c r="OWI9" s="36"/>
      <c r="OWJ9" s="36"/>
      <c r="OWK9" s="36"/>
      <c r="OWL9" s="36"/>
      <c r="OWM9" s="36"/>
      <c r="OWN9" s="41"/>
      <c r="OWO9" s="39"/>
      <c r="OWP9" s="40"/>
      <c r="OWQ9" s="36"/>
      <c r="OWR9" s="36"/>
      <c r="OWS9" s="36"/>
      <c r="OWT9" s="36"/>
      <c r="OWU9" s="36"/>
      <c r="OWV9" s="41"/>
      <c r="OWW9" s="39"/>
      <c r="OWX9" s="40"/>
      <c r="OWY9" s="36"/>
      <c r="OWZ9" s="36"/>
      <c r="OXA9" s="36"/>
      <c r="OXB9" s="36"/>
      <c r="OXC9" s="36"/>
      <c r="OXD9" s="41"/>
      <c r="OXE9" s="39"/>
      <c r="OXF9" s="40"/>
      <c r="OXG9" s="36"/>
      <c r="OXH9" s="36"/>
      <c r="OXI9" s="36"/>
      <c r="OXJ9" s="36"/>
      <c r="OXK9" s="36"/>
      <c r="OXL9" s="41"/>
      <c r="OXM9" s="39"/>
      <c r="OXN9" s="40"/>
      <c r="OXO9" s="36"/>
      <c r="OXP9" s="36"/>
      <c r="OXQ9" s="36"/>
      <c r="OXR9" s="36"/>
      <c r="OXS9" s="36"/>
      <c r="OXT9" s="41"/>
      <c r="OXU9" s="39"/>
      <c r="OXV9" s="40"/>
      <c r="OXW9" s="36"/>
      <c r="OXX9" s="36"/>
      <c r="OXY9" s="36"/>
      <c r="OXZ9" s="36"/>
      <c r="OYA9" s="36"/>
      <c r="OYB9" s="41"/>
      <c r="OYC9" s="39"/>
      <c r="OYD9" s="40"/>
      <c r="OYE9" s="36"/>
      <c r="OYF9" s="36"/>
      <c r="OYG9" s="36"/>
      <c r="OYH9" s="36"/>
      <c r="OYI9" s="36"/>
      <c r="OYJ9" s="41"/>
      <c r="OYK9" s="39"/>
      <c r="OYL9" s="40"/>
      <c r="OYM9" s="36"/>
      <c r="OYN9" s="36"/>
      <c r="OYO9" s="36"/>
      <c r="OYP9" s="36"/>
      <c r="OYQ9" s="36"/>
      <c r="OYR9" s="41"/>
      <c r="OYS9" s="39"/>
      <c r="OYT9" s="40"/>
      <c r="OYU9" s="36"/>
      <c r="OYV9" s="36"/>
      <c r="OYW9" s="36"/>
      <c r="OYX9" s="36"/>
      <c r="OYY9" s="36"/>
      <c r="OYZ9" s="41"/>
      <c r="OZA9" s="39"/>
      <c r="OZB9" s="40"/>
      <c r="OZC9" s="36"/>
      <c r="OZD9" s="36"/>
      <c r="OZE9" s="36"/>
      <c r="OZF9" s="36"/>
      <c r="OZG9" s="36"/>
      <c r="OZH9" s="41"/>
      <c r="OZI9" s="39"/>
      <c r="OZJ9" s="40"/>
      <c r="OZK9" s="36"/>
      <c r="OZL9" s="36"/>
      <c r="OZM9" s="36"/>
      <c r="OZN9" s="36"/>
      <c r="OZO9" s="36"/>
      <c r="OZP9" s="41"/>
      <c r="OZQ9" s="39"/>
      <c r="OZR9" s="40"/>
      <c r="OZS9" s="36"/>
      <c r="OZT9" s="36"/>
      <c r="OZU9" s="36"/>
      <c r="OZV9" s="36"/>
      <c r="OZW9" s="36"/>
      <c r="OZX9" s="41"/>
      <c r="OZY9" s="39"/>
      <c r="OZZ9" s="40"/>
      <c r="PAA9" s="36"/>
      <c r="PAB9" s="36"/>
      <c r="PAC9" s="36"/>
      <c r="PAD9" s="36"/>
      <c r="PAE9" s="36"/>
      <c r="PAF9" s="41"/>
      <c r="PAG9" s="39"/>
      <c r="PAH9" s="40"/>
      <c r="PAI9" s="36"/>
      <c r="PAJ9" s="36"/>
      <c r="PAK9" s="36"/>
      <c r="PAL9" s="36"/>
      <c r="PAM9" s="36"/>
      <c r="PAN9" s="41"/>
      <c r="PAO9" s="39"/>
      <c r="PAP9" s="40"/>
      <c r="PAQ9" s="36"/>
      <c r="PAR9" s="36"/>
      <c r="PAS9" s="36"/>
      <c r="PAT9" s="36"/>
      <c r="PAU9" s="36"/>
      <c r="PAV9" s="41"/>
      <c r="PAW9" s="39"/>
      <c r="PAX9" s="40"/>
      <c r="PAY9" s="36"/>
      <c r="PAZ9" s="36"/>
      <c r="PBA9" s="36"/>
      <c r="PBB9" s="36"/>
      <c r="PBC9" s="36"/>
      <c r="PBD9" s="41"/>
      <c r="PBE9" s="39"/>
      <c r="PBF9" s="40"/>
      <c r="PBG9" s="36"/>
      <c r="PBH9" s="36"/>
      <c r="PBI9" s="36"/>
      <c r="PBJ9" s="36"/>
      <c r="PBK9" s="36"/>
      <c r="PBL9" s="41"/>
      <c r="PBM9" s="39"/>
      <c r="PBN9" s="40"/>
      <c r="PBO9" s="36"/>
      <c r="PBP9" s="36"/>
      <c r="PBQ9" s="36"/>
      <c r="PBR9" s="36"/>
      <c r="PBS9" s="36"/>
      <c r="PBT9" s="41"/>
      <c r="PBU9" s="39"/>
      <c r="PBV9" s="40"/>
      <c r="PBW9" s="36"/>
      <c r="PBX9" s="36"/>
      <c r="PBY9" s="36"/>
      <c r="PBZ9" s="36"/>
      <c r="PCA9" s="36"/>
      <c r="PCB9" s="41"/>
      <c r="PCC9" s="39"/>
      <c r="PCD9" s="40"/>
      <c r="PCE9" s="36"/>
      <c r="PCF9" s="36"/>
      <c r="PCG9" s="36"/>
      <c r="PCH9" s="36"/>
      <c r="PCI9" s="36"/>
      <c r="PCJ9" s="41"/>
      <c r="PCK9" s="39"/>
      <c r="PCL9" s="40"/>
      <c r="PCM9" s="36"/>
      <c r="PCN9" s="36"/>
      <c r="PCO9" s="36"/>
      <c r="PCP9" s="36"/>
      <c r="PCQ9" s="36"/>
      <c r="PCR9" s="41"/>
      <c r="PCS9" s="39"/>
      <c r="PCT9" s="40"/>
      <c r="PCU9" s="36"/>
      <c r="PCV9" s="36"/>
      <c r="PCW9" s="36"/>
      <c r="PCX9" s="36"/>
      <c r="PCY9" s="36"/>
      <c r="PCZ9" s="41"/>
      <c r="PDA9" s="39"/>
      <c r="PDB9" s="40"/>
      <c r="PDC9" s="36"/>
      <c r="PDD9" s="36"/>
      <c r="PDE9" s="36"/>
      <c r="PDF9" s="36"/>
      <c r="PDG9" s="36"/>
      <c r="PDH9" s="41"/>
      <c r="PDI9" s="39"/>
      <c r="PDJ9" s="40"/>
      <c r="PDK9" s="36"/>
      <c r="PDL9" s="36"/>
      <c r="PDM9" s="36"/>
      <c r="PDN9" s="36"/>
      <c r="PDO9" s="36"/>
      <c r="PDP9" s="41"/>
      <c r="PDQ9" s="39"/>
      <c r="PDR9" s="40"/>
      <c r="PDS9" s="36"/>
      <c r="PDT9" s="36"/>
      <c r="PDU9" s="36"/>
      <c r="PDV9" s="36"/>
      <c r="PDW9" s="36"/>
      <c r="PDX9" s="41"/>
      <c r="PDY9" s="39"/>
      <c r="PDZ9" s="40"/>
      <c r="PEA9" s="36"/>
      <c r="PEB9" s="36"/>
      <c r="PEC9" s="36"/>
      <c r="PED9" s="36"/>
      <c r="PEE9" s="36"/>
      <c r="PEF9" s="41"/>
      <c r="PEG9" s="39"/>
      <c r="PEH9" s="40"/>
      <c r="PEI9" s="36"/>
      <c r="PEJ9" s="36"/>
      <c r="PEK9" s="36"/>
      <c r="PEL9" s="36"/>
      <c r="PEM9" s="36"/>
      <c r="PEN9" s="41"/>
      <c r="PEO9" s="39"/>
      <c r="PEP9" s="40"/>
      <c r="PEQ9" s="36"/>
      <c r="PER9" s="36"/>
      <c r="PES9" s="36"/>
      <c r="PET9" s="36"/>
      <c r="PEU9" s="36"/>
      <c r="PEV9" s="41"/>
      <c r="PEW9" s="39"/>
      <c r="PEX9" s="40"/>
      <c r="PEY9" s="36"/>
      <c r="PEZ9" s="36"/>
      <c r="PFA9" s="36"/>
      <c r="PFB9" s="36"/>
      <c r="PFC9" s="36"/>
      <c r="PFD9" s="41"/>
      <c r="PFE9" s="39"/>
      <c r="PFF9" s="40"/>
      <c r="PFG9" s="36"/>
      <c r="PFH9" s="36"/>
      <c r="PFI9" s="36"/>
      <c r="PFJ9" s="36"/>
      <c r="PFK9" s="36"/>
      <c r="PFL9" s="41"/>
      <c r="PFM9" s="39"/>
      <c r="PFN9" s="40"/>
      <c r="PFO9" s="36"/>
      <c r="PFP9" s="36"/>
      <c r="PFQ9" s="36"/>
      <c r="PFR9" s="36"/>
      <c r="PFS9" s="36"/>
      <c r="PFT9" s="41"/>
      <c r="PFU9" s="39"/>
      <c r="PFV9" s="40"/>
      <c r="PFW9" s="36"/>
      <c r="PFX9" s="36"/>
      <c r="PFY9" s="36"/>
      <c r="PFZ9" s="36"/>
      <c r="PGA9" s="36"/>
      <c r="PGB9" s="41"/>
      <c r="PGC9" s="39"/>
      <c r="PGD9" s="40"/>
      <c r="PGE9" s="36"/>
      <c r="PGF9" s="36"/>
      <c r="PGG9" s="36"/>
      <c r="PGH9" s="36"/>
      <c r="PGI9" s="36"/>
      <c r="PGJ9" s="41"/>
      <c r="PGK9" s="39"/>
      <c r="PGL9" s="40"/>
      <c r="PGM9" s="36"/>
      <c r="PGN9" s="36"/>
      <c r="PGO9" s="36"/>
      <c r="PGP9" s="36"/>
      <c r="PGQ9" s="36"/>
      <c r="PGR9" s="41"/>
      <c r="PGS9" s="39"/>
      <c r="PGT9" s="40"/>
      <c r="PGU9" s="36"/>
      <c r="PGV9" s="36"/>
      <c r="PGW9" s="36"/>
      <c r="PGX9" s="36"/>
      <c r="PGY9" s="36"/>
      <c r="PGZ9" s="41"/>
      <c r="PHA9" s="39"/>
      <c r="PHB9" s="40"/>
      <c r="PHC9" s="36"/>
      <c r="PHD9" s="36"/>
      <c r="PHE9" s="36"/>
      <c r="PHF9" s="36"/>
      <c r="PHG9" s="36"/>
      <c r="PHH9" s="41"/>
      <c r="PHI9" s="39"/>
      <c r="PHJ9" s="40"/>
      <c r="PHK9" s="36"/>
      <c r="PHL9" s="36"/>
      <c r="PHM9" s="36"/>
      <c r="PHN9" s="36"/>
      <c r="PHO9" s="36"/>
      <c r="PHP9" s="41"/>
      <c r="PHQ9" s="39"/>
      <c r="PHR9" s="40"/>
      <c r="PHS9" s="36"/>
      <c r="PHT9" s="36"/>
      <c r="PHU9" s="36"/>
      <c r="PHV9" s="36"/>
      <c r="PHW9" s="36"/>
      <c r="PHX9" s="41"/>
      <c r="PHY9" s="39"/>
      <c r="PHZ9" s="40"/>
      <c r="PIA9" s="36"/>
      <c r="PIB9" s="36"/>
      <c r="PIC9" s="36"/>
      <c r="PID9" s="36"/>
      <c r="PIE9" s="36"/>
      <c r="PIF9" s="41"/>
      <c r="PIG9" s="39"/>
      <c r="PIH9" s="40"/>
      <c r="PII9" s="36"/>
      <c r="PIJ9" s="36"/>
      <c r="PIK9" s="36"/>
      <c r="PIL9" s="36"/>
      <c r="PIM9" s="36"/>
      <c r="PIN9" s="41"/>
      <c r="PIO9" s="39"/>
      <c r="PIP9" s="40"/>
      <c r="PIQ9" s="36"/>
      <c r="PIR9" s="36"/>
      <c r="PIS9" s="36"/>
      <c r="PIT9" s="36"/>
      <c r="PIU9" s="36"/>
      <c r="PIV9" s="41"/>
      <c r="PIW9" s="39"/>
      <c r="PIX9" s="40"/>
      <c r="PIY9" s="36"/>
      <c r="PIZ9" s="36"/>
      <c r="PJA9" s="36"/>
      <c r="PJB9" s="36"/>
      <c r="PJC9" s="36"/>
      <c r="PJD9" s="41"/>
      <c r="PJE9" s="39"/>
      <c r="PJF9" s="40"/>
      <c r="PJG9" s="36"/>
      <c r="PJH9" s="36"/>
      <c r="PJI9" s="36"/>
      <c r="PJJ9" s="36"/>
      <c r="PJK9" s="36"/>
      <c r="PJL9" s="41"/>
      <c r="PJM9" s="39"/>
      <c r="PJN9" s="40"/>
      <c r="PJO9" s="36"/>
      <c r="PJP9" s="36"/>
      <c r="PJQ9" s="36"/>
      <c r="PJR9" s="36"/>
      <c r="PJS9" s="36"/>
      <c r="PJT9" s="41"/>
      <c r="PJU9" s="39"/>
      <c r="PJV9" s="40"/>
      <c r="PJW9" s="36"/>
      <c r="PJX9" s="36"/>
      <c r="PJY9" s="36"/>
      <c r="PJZ9" s="36"/>
      <c r="PKA9" s="36"/>
      <c r="PKB9" s="41"/>
      <c r="PKC9" s="39"/>
      <c r="PKD9" s="40"/>
      <c r="PKE9" s="36"/>
      <c r="PKF9" s="36"/>
      <c r="PKG9" s="36"/>
      <c r="PKH9" s="36"/>
      <c r="PKI9" s="36"/>
      <c r="PKJ9" s="41"/>
      <c r="PKK9" s="39"/>
      <c r="PKL9" s="40"/>
      <c r="PKM9" s="36"/>
      <c r="PKN9" s="36"/>
      <c r="PKO9" s="36"/>
      <c r="PKP9" s="36"/>
      <c r="PKQ9" s="36"/>
      <c r="PKR9" s="41"/>
      <c r="PKS9" s="39"/>
      <c r="PKT9" s="40"/>
      <c r="PKU9" s="36"/>
      <c r="PKV9" s="36"/>
      <c r="PKW9" s="36"/>
      <c r="PKX9" s="36"/>
      <c r="PKY9" s="36"/>
      <c r="PKZ9" s="41"/>
      <c r="PLA9" s="39"/>
      <c r="PLB9" s="40"/>
      <c r="PLC9" s="36"/>
      <c r="PLD9" s="36"/>
      <c r="PLE9" s="36"/>
      <c r="PLF9" s="36"/>
      <c r="PLG9" s="36"/>
      <c r="PLH9" s="41"/>
      <c r="PLI9" s="39"/>
      <c r="PLJ9" s="40"/>
      <c r="PLK9" s="36"/>
      <c r="PLL9" s="36"/>
      <c r="PLM9" s="36"/>
      <c r="PLN9" s="36"/>
      <c r="PLO9" s="36"/>
      <c r="PLP9" s="41"/>
      <c r="PLQ9" s="39"/>
      <c r="PLR9" s="40"/>
      <c r="PLS9" s="36"/>
      <c r="PLT9" s="36"/>
      <c r="PLU9" s="36"/>
      <c r="PLV9" s="36"/>
      <c r="PLW9" s="36"/>
      <c r="PLX9" s="41"/>
      <c r="PLY9" s="39"/>
      <c r="PLZ9" s="40"/>
      <c r="PMA9" s="36"/>
      <c r="PMB9" s="36"/>
      <c r="PMC9" s="36"/>
      <c r="PMD9" s="36"/>
      <c r="PME9" s="36"/>
      <c r="PMF9" s="41"/>
      <c r="PMG9" s="39"/>
      <c r="PMH9" s="40"/>
      <c r="PMI9" s="36"/>
      <c r="PMJ9" s="36"/>
      <c r="PMK9" s="36"/>
      <c r="PML9" s="36"/>
      <c r="PMM9" s="36"/>
      <c r="PMN9" s="41"/>
      <c r="PMO9" s="39"/>
      <c r="PMP9" s="40"/>
      <c r="PMQ9" s="36"/>
      <c r="PMR9" s="36"/>
      <c r="PMS9" s="36"/>
      <c r="PMT9" s="36"/>
      <c r="PMU9" s="36"/>
      <c r="PMV9" s="41"/>
      <c r="PMW9" s="39"/>
      <c r="PMX9" s="40"/>
      <c r="PMY9" s="36"/>
      <c r="PMZ9" s="36"/>
      <c r="PNA9" s="36"/>
      <c r="PNB9" s="36"/>
      <c r="PNC9" s="36"/>
      <c r="PND9" s="41"/>
      <c r="PNE9" s="39"/>
      <c r="PNF9" s="40"/>
      <c r="PNG9" s="36"/>
      <c r="PNH9" s="36"/>
      <c r="PNI9" s="36"/>
      <c r="PNJ9" s="36"/>
      <c r="PNK9" s="36"/>
      <c r="PNL9" s="41"/>
      <c r="PNM9" s="39"/>
      <c r="PNN9" s="40"/>
      <c r="PNO9" s="36"/>
      <c r="PNP9" s="36"/>
      <c r="PNQ9" s="36"/>
      <c r="PNR9" s="36"/>
      <c r="PNS9" s="36"/>
      <c r="PNT9" s="41"/>
      <c r="PNU9" s="39"/>
      <c r="PNV9" s="40"/>
      <c r="PNW9" s="36"/>
      <c r="PNX9" s="36"/>
      <c r="PNY9" s="36"/>
      <c r="PNZ9" s="36"/>
      <c r="POA9" s="36"/>
      <c r="POB9" s="41"/>
      <c r="POC9" s="39"/>
      <c r="POD9" s="40"/>
      <c r="POE9" s="36"/>
      <c r="POF9" s="36"/>
      <c r="POG9" s="36"/>
      <c r="POH9" s="36"/>
      <c r="POI9" s="36"/>
      <c r="POJ9" s="41"/>
      <c r="POK9" s="39"/>
      <c r="POL9" s="40"/>
      <c r="POM9" s="36"/>
      <c r="PON9" s="36"/>
      <c r="POO9" s="36"/>
      <c r="POP9" s="36"/>
      <c r="POQ9" s="36"/>
      <c r="POR9" s="41"/>
      <c r="POS9" s="39"/>
      <c r="POT9" s="40"/>
      <c r="POU9" s="36"/>
      <c r="POV9" s="36"/>
      <c r="POW9" s="36"/>
      <c r="POX9" s="36"/>
      <c r="POY9" s="36"/>
      <c r="POZ9" s="41"/>
      <c r="PPA9" s="39"/>
      <c r="PPB9" s="40"/>
      <c r="PPC9" s="36"/>
      <c r="PPD9" s="36"/>
      <c r="PPE9" s="36"/>
      <c r="PPF9" s="36"/>
      <c r="PPG9" s="36"/>
      <c r="PPH9" s="41"/>
      <c r="PPI9" s="39"/>
      <c r="PPJ9" s="40"/>
      <c r="PPK9" s="36"/>
      <c r="PPL9" s="36"/>
      <c r="PPM9" s="36"/>
      <c r="PPN9" s="36"/>
      <c r="PPO9" s="36"/>
      <c r="PPP9" s="41"/>
      <c r="PPQ9" s="39"/>
      <c r="PPR9" s="40"/>
      <c r="PPS9" s="36"/>
      <c r="PPT9" s="36"/>
      <c r="PPU9" s="36"/>
      <c r="PPV9" s="36"/>
      <c r="PPW9" s="36"/>
      <c r="PPX9" s="41"/>
      <c r="PPY9" s="39"/>
      <c r="PPZ9" s="40"/>
      <c r="PQA9" s="36"/>
      <c r="PQB9" s="36"/>
      <c r="PQC9" s="36"/>
      <c r="PQD9" s="36"/>
      <c r="PQE9" s="36"/>
      <c r="PQF9" s="41"/>
      <c r="PQG9" s="39"/>
      <c r="PQH9" s="40"/>
      <c r="PQI9" s="36"/>
      <c r="PQJ9" s="36"/>
      <c r="PQK9" s="36"/>
      <c r="PQL9" s="36"/>
      <c r="PQM9" s="36"/>
      <c r="PQN9" s="41"/>
      <c r="PQO9" s="39"/>
      <c r="PQP9" s="40"/>
      <c r="PQQ9" s="36"/>
      <c r="PQR9" s="36"/>
      <c r="PQS9" s="36"/>
      <c r="PQT9" s="36"/>
      <c r="PQU9" s="36"/>
      <c r="PQV9" s="41"/>
      <c r="PQW9" s="39"/>
      <c r="PQX9" s="40"/>
      <c r="PQY9" s="36"/>
      <c r="PQZ9" s="36"/>
      <c r="PRA9" s="36"/>
      <c r="PRB9" s="36"/>
      <c r="PRC9" s="36"/>
      <c r="PRD9" s="41"/>
      <c r="PRE9" s="39"/>
      <c r="PRF9" s="40"/>
      <c r="PRG9" s="36"/>
      <c r="PRH9" s="36"/>
      <c r="PRI9" s="36"/>
      <c r="PRJ9" s="36"/>
      <c r="PRK9" s="36"/>
      <c r="PRL9" s="41"/>
      <c r="PRM9" s="39"/>
      <c r="PRN9" s="40"/>
      <c r="PRO9" s="36"/>
      <c r="PRP9" s="36"/>
      <c r="PRQ9" s="36"/>
      <c r="PRR9" s="36"/>
      <c r="PRS9" s="36"/>
      <c r="PRT9" s="41"/>
      <c r="PRU9" s="39"/>
      <c r="PRV9" s="40"/>
      <c r="PRW9" s="36"/>
      <c r="PRX9" s="36"/>
      <c r="PRY9" s="36"/>
      <c r="PRZ9" s="36"/>
      <c r="PSA9" s="36"/>
      <c r="PSB9" s="41"/>
      <c r="PSC9" s="39"/>
      <c r="PSD9" s="40"/>
      <c r="PSE9" s="36"/>
      <c r="PSF9" s="36"/>
      <c r="PSG9" s="36"/>
      <c r="PSH9" s="36"/>
      <c r="PSI9" s="36"/>
      <c r="PSJ9" s="41"/>
      <c r="PSK9" s="39"/>
      <c r="PSL9" s="40"/>
      <c r="PSM9" s="36"/>
      <c r="PSN9" s="36"/>
      <c r="PSO9" s="36"/>
      <c r="PSP9" s="36"/>
      <c r="PSQ9" s="36"/>
      <c r="PSR9" s="41"/>
      <c r="PSS9" s="39"/>
      <c r="PST9" s="40"/>
      <c r="PSU9" s="36"/>
      <c r="PSV9" s="36"/>
      <c r="PSW9" s="36"/>
      <c r="PSX9" s="36"/>
      <c r="PSY9" s="36"/>
      <c r="PSZ9" s="41"/>
      <c r="PTA9" s="39"/>
      <c r="PTB9" s="40"/>
      <c r="PTC9" s="36"/>
      <c r="PTD9" s="36"/>
      <c r="PTE9" s="36"/>
      <c r="PTF9" s="36"/>
      <c r="PTG9" s="36"/>
      <c r="PTH9" s="41"/>
      <c r="PTI9" s="39"/>
      <c r="PTJ9" s="40"/>
      <c r="PTK9" s="36"/>
      <c r="PTL9" s="36"/>
      <c r="PTM9" s="36"/>
      <c r="PTN9" s="36"/>
      <c r="PTO9" s="36"/>
      <c r="PTP9" s="41"/>
      <c r="PTQ9" s="39"/>
      <c r="PTR9" s="40"/>
      <c r="PTS9" s="36"/>
      <c r="PTT9" s="36"/>
      <c r="PTU9" s="36"/>
      <c r="PTV9" s="36"/>
      <c r="PTW9" s="36"/>
      <c r="PTX9" s="41"/>
      <c r="PTY9" s="39"/>
      <c r="PTZ9" s="40"/>
      <c r="PUA9" s="36"/>
      <c r="PUB9" s="36"/>
      <c r="PUC9" s="36"/>
      <c r="PUD9" s="36"/>
      <c r="PUE9" s="36"/>
      <c r="PUF9" s="41"/>
      <c r="PUG9" s="39"/>
      <c r="PUH9" s="40"/>
      <c r="PUI9" s="36"/>
      <c r="PUJ9" s="36"/>
      <c r="PUK9" s="36"/>
      <c r="PUL9" s="36"/>
      <c r="PUM9" s="36"/>
      <c r="PUN9" s="41"/>
      <c r="PUO9" s="39"/>
      <c r="PUP9" s="40"/>
      <c r="PUQ9" s="36"/>
      <c r="PUR9" s="36"/>
      <c r="PUS9" s="36"/>
      <c r="PUT9" s="36"/>
      <c r="PUU9" s="36"/>
      <c r="PUV9" s="41"/>
      <c r="PUW9" s="39"/>
      <c r="PUX9" s="40"/>
      <c r="PUY9" s="36"/>
      <c r="PUZ9" s="36"/>
      <c r="PVA9" s="36"/>
      <c r="PVB9" s="36"/>
      <c r="PVC9" s="36"/>
      <c r="PVD9" s="41"/>
      <c r="PVE9" s="39"/>
      <c r="PVF9" s="40"/>
      <c r="PVG9" s="36"/>
      <c r="PVH9" s="36"/>
      <c r="PVI9" s="36"/>
      <c r="PVJ9" s="36"/>
      <c r="PVK9" s="36"/>
      <c r="PVL9" s="41"/>
      <c r="PVM9" s="39"/>
      <c r="PVN9" s="40"/>
      <c r="PVO9" s="36"/>
      <c r="PVP9" s="36"/>
      <c r="PVQ9" s="36"/>
      <c r="PVR9" s="36"/>
      <c r="PVS9" s="36"/>
      <c r="PVT9" s="41"/>
      <c r="PVU9" s="39"/>
      <c r="PVV9" s="40"/>
      <c r="PVW9" s="36"/>
      <c r="PVX9" s="36"/>
      <c r="PVY9" s="36"/>
      <c r="PVZ9" s="36"/>
      <c r="PWA9" s="36"/>
      <c r="PWB9" s="41"/>
      <c r="PWC9" s="39"/>
      <c r="PWD9" s="40"/>
      <c r="PWE9" s="36"/>
      <c r="PWF9" s="36"/>
      <c r="PWG9" s="36"/>
      <c r="PWH9" s="36"/>
      <c r="PWI9" s="36"/>
      <c r="PWJ9" s="41"/>
      <c r="PWK9" s="39"/>
      <c r="PWL9" s="40"/>
      <c r="PWM9" s="36"/>
      <c r="PWN9" s="36"/>
      <c r="PWO9" s="36"/>
      <c r="PWP9" s="36"/>
      <c r="PWQ9" s="36"/>
      <c r="PWR9" s="41"/>
      <c r="PWS9" s="39"/>
      <c r="PWT9" s="40"/>
      <c r="PWU9" s="36"/>
      <c r="PWV9" s="36"/>
      <c r="PWW9" s="36"/>
      <c r="PWX9" s="36"/>
      <c r="PWY9" s="36"/>
      <c r="PWZ9" s="41"/>
      <c r="PXA9" s="39"/>
      <c r="PXB9" s="40"/>
      <c r="PXC9" s="36"/>
      <c r="PXD9" s="36"/>
      <c r="PXE9" s="36"/>
      <c r="PXF9" s="36"/>
      <c r="PXG9" s="36"/>
      <c r="PXH9" s="41"/>
      <c r="PXI9" s="39"/>
      <c r="PXJ9" s="40"/>
      <c r="PXK9" s="36"/>
      <c r="PXL9" s="36"/>
      <c r="PXM9" s="36"/>
      <c r="PXN9" s="36"/>
      <c r="PXO9" s="36"/>
      <c r="PXP9" s="41"/>
      <c r="PXQ9" s="39"/>
      <c r="PXR9" s="40"/>
      <c r="PXS9" s="36"/>
      <c r="PXT9" s="36"/>
      <c r="PXU9" s="36"/>
      <c r="PXV9" s="36"/>
      <c r="PXW9" s="36"/>
      <c r="PXX9" s="41"/>
      <c r="PXY9" s="39"/>
      <c r="PXZ9" s="40"/>
      <c r="PYA9" s="36"/>
      <c r="PYB9" s="36"/>
      <c r="PYC9" s="36"/>
      <c r="PYD9" s="36"/>
      <c r="PYE9" s="36"/>
      <c r="PYF9" s="41"/>
      <c r="PYG9" s="39"/>
      <c r="PYH9" s="40"/>
      <c r="PYI9" s="36"/>
      <c r="PYJ9" s="36"/>
      <c r="PYK9" s="36"/>
      <c r="PYL9" s="36"/>
      <c r="PYM9" s="36"/>
      <c r="PYN9" s="41"/>
      <c r="PYO9" s="39"/>
      <c r="PYP9" s="40"/>
      <c r="PYQ9" s="36"/>
      <c r="PYR9" s="36"/>
      <c r="PYS9" s="36"/>
      <c r="PYT9" s="36"/>
      <c r="PYU9" s="36"/>
      <c r="PYV9" s="41"/>
      <c r="PYW9" s="39"/>
      <c r="PYX9" s="40"/>
      <c r="PYY9" s="36"/>
      <c r="PYZ9" s="36"/>
      <c r="PZA9" s="36"/>
      <c r="PZB9" s="36"/>
      <c r="PZC9" s="36"/>
      <c r="PZD9" s="41"/>
      <c r="PZE9" s="39"/>
      <c r="PZF9" s="40"/>
      <c r="PZG9" s="36"/>
      <c r="PZH9" s="36"/>
      <c r="PZI9" s="36"/>
      <c r="PZJ9" s="36"/>
      <c r="PZK9" s="36"/>
      <c r="PZL9" s="41"/>
      <c r="PZM9" s="39"/>
      <c r="PZN9" s="40"/>
      <c r="PZO9" s="36"/>
      <c r="PZP9" s="36"/>
      <c r="PZQ9" s="36"/>
      <c r="PZR9" s="36"/>
      <c r="PZS9" s="36"/>
      <c r="PZT9" s="41"/>
      <c r="PZU9" s="39"/>
      <c r="PZV9" s="40"/>
      <c r="PZW9" s="36"/>
      <c r="PZX9" s="36"/>
      <c r="PZY9" s="36"/>
      <c r="PZZ9" s="36"/>
      <c r="QAA9" s="36"/>
      <c r="QAB9" s="41"/>
      <c r="QAC9" s="39"/>
      <c r="QAD9" s="40"/>
      <c r="QAE9" s="36"/>
      <c r="QAF9" s="36"/>
      <c r="QAG9" s="36"/>
      <c r="QAH9" s="36"/>
      <c r="QAI9" s="36"/>
      <c r="QAJ9" s="41"/>
      <c r="QAK9" s="39"/>
      <c r="QAL9" s="40"/>
      <c r="QAM9" s="36"/>
      <c r="QAN9" s="36"/>
      <c r="QAO9" s="36"/>
      <c r="QAP9" s="36"/>
      <c r="QAQ9" s="36"/>
      <c r="QAR9" s="41"/>
      <c r="QAS9" s="39"/>
      <c r="QAT9" s="40"/>
      <c r="QAU9" s="36"/>
      <c r="QAV9" s="36"/>
      <c r="QAW9" s="36"/>
      <c r="QAX9" s="36"/>
      <c r="QAY9" s="36"/>
      <c r="QAZ9" s="41"/>
      <c r="QBA9" s="39"/>
      <c r="QBB9" s="40"/>
      <c r="QBC9" s="36"/>
      <c r="QBD9" s="36"/>
      <c r="QBE9" s="36"/>
      <c r="QBF9" s="36"/>
      <c r="QBG9" s="36"/>
      <c r="QBH9" s="41"/>
      <c r="QBI9" s="39"/>
      <c r="QBJ9" s="40"/>
      <c r="QBK9" s="36"/>
      <c r="QBL9" s="36"/>
      <c r="QBM9" s="36"/>
      <c r="QBN9" s="36"/>
      <c r="QBO9" s="36"/>
      <c r="QBP9" s="41"/>
      <c r="QBQ9" s="39"/>
      <c r="QBR9" s="40"/>
      <c r="QBS9" s="36"/>
      <c r="QBT9" s="36"/>
      <c r="QBU9" s="36"/>
      <c r="QBV9" s="36"/>
      <c r="QBW9" s="36"/>
      <c r="QBX9" s="41"/>
      <c r="QBY9" s="39"/>
      <c r="QBZ9" s="40"/>
      <c r="QCA9" s="36"/>
      <c r="QCB9" s="36"/>
      <c r="QCC9" s="36"/>
      <c r="QCD9" s="36"/>
      <c r="QCE9" s="36"/>
      <c r="QCF9" s="41"/>
      <c r="QCG9" s="39"/>
      <c r="QCH9" s="40"/>
      <c r="QCI9" s="36"/>
      <c r="QCJ9" s="36"/>
      <c r="QCK9" s="36"/>
      <c r="QCL9" s="36"/>
      <c r="QCM9" s="36"/>
      <c r="QCN9" s="41"/>
      <c r="QCO9" s="39"/>
      <c r="QCP9" s="40"/>
      <c r="QCQ9" s="36"/>
      <c r="QCR9" s="36"/>
      <c r="QCS9" s="36"/>
      <c r="QCT9" s="36"/>
      <c r="QCU9" s="36"/>
      <c r="QCV9" s="41"/>
      <c r="QCW9" s="39"/>
      <c r="QCX9" s="40"/>
      <c r="QCY9" s="36"/>
      <c r="QCZ9" s="36"/>
      <c r="QDA9" s="36"/>
      <c r="QDB9" s="36"/>
      <c r="QDC9" s="36"/>
      <c r="QDD9" s="41"/>
      <c r="QDE9" s="39"/>
      <c r="QDF9" s="40"/>
      <c r="QDG9" s="36"/>
      <c r="QDH9" s="36"/>
      <c r="QDI9" s="36"/>
      <c r="QDJ9" s="36"/>
      <c r="QDK9" s="36"/>
      <c r="QDL9" s="41"/>
      <c r="QDM9" s="39"/>
      <c r="QDN9" s="40"/>
      <c r="QDO9" s="36"/>
      <c r="QDP9" s="36"/>
      <c r="QDQ9" s="36"/>
      <c r="QDR9" s="36"/>
      <c r="QDS9" s="36"/>
      <c r="QDT9" s="41"/>
      <c r="QDU9" s="39"/>
      <c r="QDV9" s="40"/>
      <c r="QDW9" s="36"/>
      <c r="QDX9" s="36"/>
      <c r="QDY9" s="36"/>
      <c r="QDZ9" s="36"/>
      <c r="QEA9" s="36"/>
      <c r="QEB9" s="41"/>
      <c r="QEC9" s="39"/>
      <c r="QED9" s="40"/>
      <c r="QEE9" s="36"/>
      <c r="QEF9" s="36"/>
      <c r="QEG9" s="36"/>
      <c r="QEH9" s="36"/>
      <c r="QEI9" s="36"/>
      <c r="QEJ9" s="41"/>
      <c r="QEK9" s="39"/>
      <c r="QEL9" s="40"/>
      <c r="QEM9" s="36"/>
      <c r="QEN9" s="36"/>
      <c r="QEO9" s="36"/>
      <c r="QEP9" s="36"/>
      <c r="QEQ9" s="36"/>
      <c r="QER9" s="41"/>
      <c r="QES9" s="39"/>
      <c r="QET9" s="40"/>
      <c r="QEU9" s="36"/>
      <c r="QEV9" s="36"/>
      <c r="QEW9" s="36"/>
      <c r="QEX9" s="36"/>
      <c r="QEY9" s="36"/>
      <c r="QEZ9" s="41"/>
      <c r="QFA9" s="39"/>
      <c r="QFB9" s="40"/>
      <c r="QFC9" s="36"/>
      <c r="QFD9" s="36"/>
      <c r="QFE9" s="36"/>
      <c r="QFF9" s="36"/>
      <c r="QFG9" s="36"/>
      <c r="QFH9" s="41"/>
      <c r="QFI9" s="39"/>
      <c r="QFJ9" s="40"/>
      <c r="QFK9" s="36"/>
      <c r="QFL9" s="36"/>
      <c r="QFM9" s="36"/>
      <c r="QFN9" s="36"/>
      <c r="QFO9" s="36"/>
      <c r="QFP9" s="41"/>
      <c r="QFQ9" s="39"/>
      <c r="QFR9" s="40"/>
      <c r="QFS9" s="36"/>
      <c r="QFT9" s="36"/>
      <c r="QFU9" s="36"/>
      <c r="QFV9" s="36"/>
      <c r="QFW9" s="36"/>
      <c r="QFX9" s="41"/>
      <c r="QFY9" s="39"/>
      <c r="QFZ9" s="40"/>
      <c r="QGA9" s="36"/>
      <c r="QGB9" s="36"/>
      <c r="QGC9" s="36"/>
      <c r="QGD9" s="36"/>
      <c r="QGE9" s="36"/>
      <c r="QGF9" s="41"/>
      <c r="QGG9" s="39"/>
      <c r="QGH9" s="40"/>
      <c r="QGI9" s="36"/>
      <c r="QGJ9" s="36"/>
      <c r="QGK9" s="36"/>
      <c r="QGL9" s="36"/>
      <c r="QGM9" s="36"/>
      <c r="QGN9" s="41"/>
      <c r="QGO9" s="39"/>
      <c r="QGP9" s="40"/>
      <c r="QGQ9" s="36"/>
      <c r="QGR9" s="36"/>
      <c r="QGS9" s="36"/>
      <c r="QGT9" s="36"/>
      <c r="QGU9" s="36"/>
      <c r="QGV9" s="41"/>
      <c r="QGW9" s="39"/>
      <c r="QGX9" s="40"/>
      <c r="QGY9" s="36"/>
      <c r="QGZ9" s="36"/>
      <c r="QHA9" s="36"/>
      <c r="QHB9" s="36"/>
      <c r="QHC9" s="36"/>
      <c r="QHD9" s="41"/>
      <c r="QHE9" s="39"/>
      <c r="QHF9" s="40"/>
      <c r="QHG9" s="36"/>
      <c r="QHH9" s="36"/>
      <c r="QHI9" s="36"/>
      <c r="QHJ9" s="36"/>
      <c r="QHK9" s="36"/>
      <c r="QHL9" s="41"/>
      <c r="QHM9" s="39"/>
      <c r="QHN9" s="40"/>
      <c r="QHO9" s="36"/>
      <c r="QHP9" s="36"/>
      <c r="QHQ9" s="36"/>
      <c r="QHR9" s="36"/>
      <c r="QHS9" s="36"/>
      <c r="QHT9" s="41"/>
      <c r="QHU9" s="39"/>
      <c r="QHV9" s="40"/>
      <c r="QHW9" s="36"/>
      <c r="QHX9" s="36"/>
      <c r="QHY9" s="36"/>
      <c r="QHZ9" s="36"/>
      <c r="QIA9" s="36"/>
      <c r="QIB9" s="41"/>
      <c r="QIC9" s="39"/>
      <c r="QID9" s="40"/>
      <c r="QIE9" s="36"/>
      <c r="QIF9" s="36"/>
      <c r="QIG9" s="36"/>
      <c r="QIH9" s="36"/>
      <c r="QII9" s="36"/>
      <c r="QIJ9" s="41"/>
      <c r="QIK9" s="39"/>
      <c r="QIL9" s="40"/>
      <c r="QIM9" s="36"/>
      <c r="QIN9" s="36"/>
      <c r="QIO9" s="36"/>
      <c r="QIP9" s="36"/>
      <c r="QIQ9" s="36"/>
      <c r="QIR9" s="41"/>
      <c r="QIS9" s="39"/>
      <c r="QIT9" s="40"/>
      <c r="QIU9" s="36"/>
      <c r="QIV9" s="36"/>
      <c r="QIW9" s="36"/>
      <c r="QIX9" s="36"/>
      <c r="QIY9" s="36"/>
      <c r="QIZ9" s="41"/>
      <c r="QJA9" s="39"/>
      <c r="QJB9" s="40"/>
      <c r="QJC9" s="36"/>
      <c r="QJD9" s="36"/>
      <c r="QJE9" s="36"/>
      <c r="QJF9" s="36"/>
      <c r="QJG9" s="36"/>
      <c r="QJH9" s="41"/>
      <c r="QJI9" s="39"/>
      <c r="QJJ9" s="40"/>
      <c r="QJK9" s="36"/>
      <c r="QJL9" s="36"/>
      <c r="QJM9" s="36"/>
      <c r="QJN9" s="36"/>
      <c r="QJO9" s="36"/>
      <c r="QJP9" s="41"/>
      <c r="QJQ9" s="39"/>
      <c r="QJR9" s="40"/>
      <c r="QJS9" s="36"/>
      <c r="QJT9" s="36"/>
      <c r="QJU9" s="36"/>
      <c r="QJV9" s="36"/>
      <c r="QJW9" s="36"/>
      <c r="QJX9" s="41"/>
      <c r="QJY9" s="39"/>
      <c r="QJZ9" s="40"/>
      <c r="QKA9" s="36"/>
      <c r="QKB9" s="36"/>
      <c r="QKC9" s="36"/>
      <c r="QKD9" s="36"/>
      <c r="QKE9" s="36"/>
      <c r="QKF9" s="41"/>
      <c r="QKG9" s="39"/>
      <c r="QKH9" s="40"/>
      <c r="QKI9" s="36"/>
      <c r="QKJ9" s="36"/>
      <c r="QKK9" s="36"/>
      <c r="QKL9" s="36"/>
      <c r="QKM9" s="36"/>
      <c r="QKN9" s="41"/>
      <c r="QKO9" s="39"/>
      <c r="QKP9" s="40"/>
      <c r="QKQ9" s="36"/>
      <c r="QKR9" s="36"/>
      <c r="QKS9" s="36"/>
      <c r="QKT9" s="36"/>
      <c r="QKU9" s="36"/>
      <c r="QKV9" s="41"/>
      <c r="QKW9" s="39"/>
      <c r="QKX9" s="40"/>
      <c r="QKY9" s="36"/>
      <c r="QKZ9" s="36"/>
      <c r="QLA9" s="36"/>
      <c r="QLB9" s="36"/>
      <c r="QLC9" s="36"/>
      <c r="QLD9" s="41"/>
      <c r="QLE9" s="39"/>
      <c r="QLF9" s="40"/>
      <c r="QLG9" s="36"/>
      <c r="QLH9" s="36"/>
      <c r="QLI9" s="36"/>
      <c r="QLJ9" s="36"/>
      <c r="QLK9" s="36"/>
      <c r="QLL9" s="41"/>
      <c r="QLM9" s="39"/>
      <c r="QLN9" s="40"/>
      <c r="QLO9" s="36"/>
      <c r="QLP9" s="36"/>
      <c r="QLQ9" s="36"/>
      <c r="QLR9" s="36"/>
      <c r="QLS9" s="36"/>
      <c r="QLT9" s="41"/>
      <c r="QLU9" s="39"/>
      <c r="QLV9" s="40"/>
      <c r="QLW9" s="36"/>
      <c r="QLX9" s="36"/>
      <c r="QLY9" s="36"/>
      <c r="QLZ9" s="36"/>
      <c r="QMA9" s="36"/>
      <c r="QMB9" s="41"/>
      <c r="QMC9" s="39"/>
      <c r="QMD9" s="40"/>
      <c r="QME9" s="36"/>
      <c r="QMF9" s="36"/>
      <c r="QMG9" s="36"/>
      <c r="QMH9" s="36"/>
      <c r="QMI9" s="36"/>
      <c r="QMJ9" s="41"/>
      <c r="QMK9" s="39"/>
      <c r="QML9" s="40"/>
      <c r="QMM9" s="36"/>
      <c r="QMN9" s="36"/>
      <c r="QMO9" s="36"/>
      <c r="QMP9" s="36"/>
      <c r="QMQ9" s="36"/>
      <c r="QMR9" s="41"/>
      <c r="QMS9" s="39"/>
      <c r="QMT9" s="40"/>
      <c r="QMU9" s="36"/>
      <c r="QMV9" s="36"/>
      <c r="QMW9" s="36"/>
      <c r="QMX9" s="36"/>
      <c r="QMY9" s="36"/>
      <c r="QMZ9" s="41"/>
      <c r="QNA9" s="39"/>
      <c r="QNB9" s="40"/>
      <c r="QNC9" s="36"/>
      <c r="QND9" s="36"/>
      <c r="QNE9" s="36"/>
      <c r="QNF9" s="36"/>
      <c r="QNG9" s="36"/>
      <c r="QNH9" s="41"/>
      <c r="QNI9" s="39"/>
      <c r="QNJ9" s="40"/>
      <c r="QNK9" s="36"/>
      <c r="QNL9" s="36"/>
      <c r="QNM9" s="36"/>
      <c r="QNN9" s="36"/>
      <c r="QNO9" s="36"/>
      <c r="QNP9" s="41"/>
      <c r="QNQ9" s="39"/>
      <c r="QNR9" s="40"/>
      <c r="QNS9" s="36"/>
      <c r="QNT9" s="36"/>
      <c r="QNU9" s="36"/>
      <c r="QNV9" s="36"/>
      <c r="QNW9" s="36"/>
      <c r="QNX9" s="41"/>
      <c r="QNY9" s="39"/>
      <c r="QNZ9" s="40"/>
      <c r="QOA9" s="36"/>
      <c r="QOB9" s="36"/>
      <c r="QOC9" s="36"/>
      <c r="QOD9" s="36"/>
      <c r="QOE9" s="36"/>
      <c r="QOF9" s="41"/>
      <c r="QOG9" s="39"/>
      <c r="QOH9" s="40"/>
      <c r="QOI9" s="36"/>
      <c r="QOJ9" s="36"/>
      <c r="QOK9" s="36"/>
      <c r="QOL9" s="36"/>
      <c r="QOM9" s="36"/>
      <c r="QON9" s="41"/>
      <c r="QOO9" s="39"/>
      <c r="QOP9" s="40"/>
      <c r="QOQ9" s="36"/>
      <c r="QOR9" s="36"/>
      <c r="QOS9" s="36"/>
      <c r="QOT9" s="36"/>
      <c r="QOU9" s="36"/>
      <c r="QOV9" s="41"/>
      <c r="QOW9" s="39"/>
      <c r="QOX9" s="40"/>
      <c r="QOY9" s="36"/>
      <c r="QOZ9" s="36"/>
      <c r="QPA9" s="36"/>
      <c r="QPB9" s="36"/>
      <c r="QPC9" s="36"/>
      <c r="QPD9" s="41"/>
      <c r="QPE9" s="39"/>
      <c r="QPF9" s="40"/>
      <c r="QPG9" s="36"/>
      <c r="QPH9" s="36"/>
      <c r="QPI9" s="36"/>
      <c r="QPJ9" s="36"/>
      <c r="QPK9" s="36"/>
      <c r="QPL9" s="41"/>
      <c r="QPM9" s="39"/>
      <c r="QPN9" s="40"/>
      <c r="QPO9" s="36"/>
      <c r="QPP9" s="36"/>
      <c r="QPQ9" s="36"/>
      <c r="QPR9" s="36"/>
      <c r="QPS9" s="36"/>
      <c r="QPT9" s="41"/>
      <c r="QPU9" s="39"/>
      <c r="QPV9" s="40"/>
      <c r="QPW9" s="36"/>
      <c r="QPX9" s="36"/>
      <c r="QPY9" s="36"/>
      <c r="QPZ9" s="36"/>
      <c r="QQA9" s="36"/>
      <c r="QQB9" s="41"/>
      <c r="QQC9" s="39"/>
      <c r="QQD9" s="40"/>
      <c r="QQE9" s="36"/>
      <c r="QQF9" s="36"/>
      <c r="QQG9" s="36"/>
      <c r="QQH9" s="36"/>
      <c r="QQI9" s="36"/>
      <c r="QQJ9" s="41"/>
      <c r="QQK9" s="39"/>
      <c r="QQL9" s="40"/>
      <c r="QQM9" s="36"/>
      <c r="QQN9" s="36"/>
      <c r="QQO9" s="36"/>
      <c r="QQP9" s="36"/>
      <c r="QQQ9" s="36"/>
      <c r="QQR9" s="41"/>
      <c r="QQS9" s="39"/>
      <c r="QQT9" s="40"/>
      <c r="QQU9" s="36"/>
      <c r="QQV9" s="36"/>
      <c r="QQW9" s="36"/>
      <c r="QQX9" s="36"/>
      <c r="QQY9" s="36"/>
      <c r="QQZ9" s="41"/>
      <c r="QRA9" s="39"/>
      <c r="QRB9" s="40"/>
      <c r="QRC9" s="36"/>
      <c r="QRD9" s="36"/>
      <c r="QRE9" s="36"/>
      <c r="QRF9" s="36"/>
      <c r="QRG9" s="36"/>
      <c r="QRH9" s="41"/>
      <c r="QRI9" s="39"/>
      <c r="QRJ9" s="40"/>
      <c r="QRK9" s="36"/>
      <c r="QRL9" s="36"/>
      <c r="QRM9" s="36"/>
      <c r="QRN9" s="36"/>
      <c r="QRO9" s="36"/>
      <c r="QRP9" s="41"/>
      <c r="QRQ9" s="39"/>
      <c r="QRR9" s="40"/>
      <c r="QRS9" s="36"/>
      <c r="QRT9" s="36"/>
      <c r="QRU9" s="36"/>
      <c r="QRV9" s="36"/>
      <c r="QRW9" s="36"/>
      <c r="QRX9" s="41"/>
      <c r="QRY9" s="39"/>
      <c r="QRZ9" s="40"/>
      <c r="QSA9" s="36"/>
      <c r="QSB9" s="36"/>
      <c r="QSC9" s="36"/>
      <c r="QSD9" s="36"/>
      <c r="QSE9" s="36"/>
      <c r="QSF9" s="41"/>
      <c r="QSG9" s="39"/>
      <c r="QSH9" s="40"/>
      <c r="QSI9" s="36"/>
      <c r="QSJ9" s="36"/>
      <c r="QSK9" s="36"/>
      <c r="QSL9" s="36"/>
      <c r="QSM9" s="36"/>
      <c r="QSN9" s="41"/>
      <c r="QSO9" s="39"/>
      <c r="QSP9" s="40"/>
      <c r="QSQ9" s="36"/>
      <c r="QSR9" s="36"/>
      <c r="QSS9" s="36"/>
      <c r="QST9" s="36"/>
      <c r="QSU9" s="36"/>
      <c r="QSV9" s="41"/>
      <c r="QSW9" s="39"/>
      <c r="QSX9" s="40"/>
      <c r="QSY9" s="36"/>
      <c r="QSZ9" s="36"/>
      <c r="QTA9" s="36"/>
      <c r="QTB9" s="36"/>
      <c r="QTC9" s="36"/>
      <c r="QTD9" s="41"/>
      <c r="QTE9" s="39"/>
      <c r="QTF9" s="40"/>
      <c r="QTG9" s="36"/>
      <c r="QTH9" s="36"/>
      <c r="QTI9" s="36"/>
      <c r="QTJ9" s="36"/>
      <c r="QTK9" s="36"/>
      <c r="QTL9" s="41"/>
      <c r="QTM9" s="39"/>
      <c r="QTN9" s="40"/>
      <c r="QTO9" s="36"/>
      <c r="QTP9" s="36"/>
      <c r="QTQ9" s="36"/>
      <c r="QTR9" s="36"/>
      <c r="QTS9" s="36"/>
      <c r="QTT9" s="41"/>
      <c r="QTU9" s="39"/>
      <c r="QTV9" s="40"/>
      <c r="QTW9" s="36"/>
      <c r="QTX9" s="36"/>
      <c r="QTY9" s="36"/>
      <c r="QTZ9" s="36"/>
      <c r="QUA9" s="36"/>
      <c r="QUB9" s="41"/>
      <c r="QUC9" s="39"/>
      <c r="QUD9" s="40"/>
      <c r="QUE9" s="36"/>
      <c r="QUF9" s="36"/>
      <c r="QUG9" s="36"/>
      <c r="QUH9" s="36"/>
      <c r="QUI9" s="36"/>
      <c r="QUJ9" s="41"/>
      <c r="QUK9" s="39"/>
      <c r="QUL9" s="40"/>
      <c r="QUM9" s="36"/>
      <c r="QUN9" s="36"/>
      <c r="QUO9" s="36"/>
      <c r="QUP9" s="36"/>
      <c r="QUQ9" s="36"/>
      <c r="QUR9" s="41"/>
      <c r="QUS9" s="39"/>
      <c r="QUT9" s="40"/>
      <c r="QUU9" s="36"/>
      <c r="QUV9" s="36"/>
      <c r="QUW9" s="36"/>
      <c r="QUX9" s="36"/>
      <c r="QUY9" s="36"/>
      <c r="QUZ9" s="41"/>
      <c r="QVA9" s="39"/>
      <c r="QVB9" s="40"/>
      <c r="QVC9" s="36"/>
      <c r="QVD9" s="36"/>
      <c r="QVE9" s="36"/>
      <c r="QVF9" s="36"/>
      <c r="QVG9" s="36"/>
      <c r="QVH9" s="41"/>
      <c r="QVI9" s="39"/>
      <c r="QVJ9" s="40"/>
      <c r="QVK9" s="36"/>
      <c r="QVL9" s="36"/>
      <c r="QVM9" s="36"/>
      <c r="QVN9" s="36"/>
      <c r="QVO9" s="36"/>
      <c r="QVP9" s="41"/>
      <c r="QVQ9" s="39"/>
      <c r="QVR9" s="40"/>
      <c r="QVS9" s="36"/>
      <c r="QVT9" s="36"/>
      <c r="QVU9" s="36"/>
      <c r="QVV9" s="36"/>
      <c r="QVW9" s="36"/>
      <c r="QVX9" s="41"/>
      <c r="QVY9" s="39"/>
      <c r="QVZ9" s="40"/>
      <c r="QWA9" s="36"/>
      <c r="QWB9" s="36"/>
      <c r="QWC9" s="36"/>
      <c r="QWD9" s="36"/>
      <c r="QWE9" s="36"/>
      <c r="QWF9" s="41"/>
      <c r="QWG9" s="39"/>
      <c r="QWH9" s="40"/>
      <c r="QWI9" s="36"/>
      <c r="QWJ9" s="36"/>
      <c r="QWK9" s="36"/>
      <c r="QWL9" s="36"/>
      <c r="QWM9" s="36"/>
      <c r="QWN9" s="41"/>
      <c r="QWO9" s="39"/>
      <c r="QWP9" s="40"/>
      <c r="QWQ9" s="36"/>
      <c r="QWR9" s="36"/>
      <c r="QWS9" s="36"/>
      <c r="QWT9" s="36"/>
      <c r="QWU9" s="36"/>
      <c r="QWV9" s="41"/>
      <c r="QWW9" s="39"/>
      <c r="QWX9" s="40"/>
      <c r="QWY9" s="36"/>
      <c r="QWZ9" s="36"/>
      <c r="QXA9" s="36"/>
      <c r="QXB9" s="36"/>
      <c r="QXC9" s="36"/>
      <c r="QXD9" s="41"/>
      <c r="QXE9" s="39"/>
      <c r="QXF9" s="40"/>
      <c r="QXG9" s="36"/>
      <c r="QXH9" s="36"/>
      <c r="QXI9" s="36"/>
      <c r="QXJ9" s="36"/>
      <c r="QXK9" s="36"/>
      <c r="QXL9" s="41"/>
      <c r="QXM9" s="39"/>
      <c r="QXN9" s="40"/>
      <c r="QXO9" s="36"/>
      <c r="QXP9" s="36"/>
      <c r="QXQ9" s="36"/>
      <c r="QXR9" s="36"/>
      <c r="QXS9" s="36"/>
      <c r="QXT9" s="41"/>
      <c r="QXU9" s="39"/>
      <c r="QXV9" s="40"/>
      <c r="QXW9" s="36"/>
      <c r="QXX9" s="36"/>
      <c r="QXY9" s="36"/>
      <c r="QXZ9" s="36"/>
      <c r="QYA9" s="36"/>
      <c r="QYB9" s="41"/>
      <c r="QYC9" s="39"/>
      <c r="QYD9" s="40"/>
      <c r="QYE9" s="36"/>
      <c r="QYF9" s="36"/>
      <c r="QYG9" s="36"/>
      <c r="QYH9" s="36"/>
      <c r="QYI9" s="36"/>
      <c r="QYJ9" s="41"/>
      <c r="QYK9" s="39"/>
      <c r="QYL9" s="40"/>
      <c r="QYM9" s="36"/>
      <c r="QYN9" s="36"/>
      <c r="QYO9" s="36"/>
      <c r="QYP9" s="36"/>
      <c r="QYQ9" s="36"/>
      <c r="QYR9" s="41"/>
      <c r="QYS9" s="39"/>
      <c r="QYT9" s="40"/>
      <c r="QYU9" s="36"/>
      <c r="QYV9" s="36"/>
      <c r="QYW9" s="36"/>
      <c r="QYX9" s="36"/>
      <c r="QYY9" s="36"/>
      <c r="QYZ9" s="41"/>
      <c r="QZA9" s="39"/>
      <c r="QZB9" s="40"/>
      <c r="QZC9" s="36"/>
      <c r="QZD9" s="36"/>
      <c r="QZE9" s="36"/>
      <c r="QZF9" s="36"/>
      <c r="QZG9" s="36"/>
      <c r="QZH9" s="41"/>
      <c r="QZI9" s="39"/>
      <c r="QZJ9" s="40"/>
      <c r="QZK9" s="36"/>
      <c r="QZL9" s="36"/>
      <c r="QZM9" s="36"/>
      <c r="QZN9" s="36"/>
      <c r="QZO9" s="36"/>
      <c r="QZP9" s="41"/>
      <c r="QZQ9" s="39"/>
      <c r="QZR9" s="40"/>
      <c r="QZS9" s="36"/>
      <c r="QZT9" s="36"/>
      <c r="QZU9" s="36"/>
      <c r="QZV9" s="36"/>
      <c r="QZW9" s="36"/>
      <c r="QZX9" s="41"/>
      <c r="QZY9" s="39"/>
      <c r="QZZ9" s="40"/>
      <c r="RAA9" s="36"/>
      <c r="RAB9" s="36"/>
      <c r="RAC9" s="36"/>
      <c r="RAD9" s="36"/>
      <c r="RAE9" s="36"/>
      <c r="RAF9" s="41"/>
      <c r="RAG9" s="39"/>
      <c r="RAH9" s="40"/>
      <c r="RAI9" s="36"/>
      <c r="RAJ9" s="36"/>
      <c r="RAK9" s="36"/>
      <c r="RAL9" s="36"/>
      <c r="RAM9" s="36"/>
      <c r="RAN9" s="41"/>
      <c r="RAO9" s="39"/>
      <c r="RAP9" s="40"/>
      <c r="RAQ9" s="36"/>
      <c r="RAR9" s="36"/>
      <c r="RAS9" s="36"/>
      <c r="RAT9" s="36"/>
      <c r="RAU9" s="36"/>
      <c r="RAV9" s="41"/>
      <c r="RAW9" s="39"/>
      <c r="RAX9" s="40"/>
      <c r="RAY9" s="36"/>
      <c r="RAZ9" s="36"/>
      <c r="RBA9" s="36"/>
      <c r="RBB9" s="36"/>
      <c r="RBC9" s="36"/>
      <c r="RBD9" s="41"/>
      <c r="RBE9" s="39"/>
      <c r="RBF9" s="40"/>
      <c r="RBG9" s="36"/>
      <c r="RBH9" s="36"/>
      <c r="RBI9" s="36"/>
      <c r="RBJ9" s="36"/>
      <c r="RBK9" s="36"/>
      <c r="RBL9" s="41"/>
      <c r="RBM9" s="39"/>
      <c r="RBN9" s="40"/>
      <c r="RBO9" s="36"/>
      <c r="RBP9" s="36"/>
      <c r="RBQ9" s="36"/>
      <c r="RBR9" s="36"/>
      <c r="RBS9" s="36"/>
      <c r="RBT9" s="41"/>
      <c r="RBU9" s="39"/>
      <c r="RBV9" s="40"/>
      <c r="RBW9" s="36"/>
      <c r="RBX9" s="36"/>
      <c r="RBY9" s="36"/>
      <c r="RBZ9" s="36"/>
      <c r="RCA9" s="36"/>
      <c r="RCB9" s="41"/>
      <c r="RCC9" s="39"/>
      <c r="RCD9" s="40"/>
      <c r="RCE9" s="36"/>
      <c r="RCF9" s="36"/>
      <c r="RCG9" s="36"/>
      <c r="RCH9" s="36"/>
      <c r="RCI9" s="36"/>
      <c r="RCJ9" s="41"/>
      <c r="RCK9" s="39"/>
      <c r="RCL9" s="40"/>
      <c r="RCM9" s="36"/>
      <c r="RCN9" s="36"/>
      <c r="RCO9" s="36"/>
      <c r="RCP9" s="36"/>
      <c r="RCQ9" s="36"/>
      <c r="RCR9" s="41"/>
      <c r="RCS9" s="39"/>
      <c r="RCT9" s="40"/>
      <c r="RCU9" s="36"/>
      <c r="RCV9" s="36"/>
      <c r="RCW9" s="36"/>
      <c r="RCX9" s="36"/>
      <c r="RCY9" s="36"/>
      <c r="RCZ9" s="41"/>
      <c r="RDA9" s="39"/>
      <c r="RDB9" s="40"/>
      <c r="RDC9" s="36"/>
      <c r="RDD9" s="36"/>
      <c r="RDE9" s="36"/>
      <c r="RDF9" s="36"/>
      <c r="RDG9" s="36"/>
      <c r="RDH9" s="41"/>
      <c r="RDI9" s="39"/>
      <c r="RDJ9" s="40"/>
      <c r="RDK9" s="36"/>
      <c r="RDL9" s="36"/>
      <c r="RDM9" s="36"/>
      <c r="RDN9" s="36"/>
      <c r="RDO9" s="36"/>
      <c r="RDP9" s="41"/>
      <c r="RDQ9" s="39"/>
      <c r="RDR9" s="40"/>
      <c r="RDS9" s="36"/>
      <c r="RDT9" s="36"/>
      <c r="RDU9" s="36"/>
      <c r="RDV9" s="36"/>
      <c r="RDW9" s="36"/>
      <c r="RDX9" s="41"/>
      <c r="RDY9" s="39"/>
      <c r="RDZ9" s="40"/>
      <c r="REA9" s="36"/>
      <c r="REB9" s="36"/>
      <c r="REC9" s="36"/>
      <c r="RED9" s="36"/>
      <c r="REE9" s="36"/>
      <c r="REF9" s="41"/>
      <c r="REG9" s="39"/>
      <c r="REH9" s="40"/>
      <c r="REI9" s="36"/>
      <c r="REJ9" s="36"/>
      <c r="REK9" s="36"/>
      <c r="REL9" s="36"/>
      <c r="REM9" s="36"/>
      <c r="REN9" s="41"/>
      <c r="REO9" s="39"/>
      <c r="REP9" s="40"/>
      <c r="REQ9" s="36"/>
      <c r="RER9" s="36"/>
      <c r="RES9" s="36"/>
      <c r="RET9" s="36"/>
      <c r="REU9" s="36"/>
      <c r="REV9" s="41"/>
      <c r="REW9" s="39"/>
      <c r="REX9" s="40"/>
      <c r="REY9" s="36"/>
      <c r="REZ9" s="36"/>
      <c r="RFA9" s="36"/>
      <c r="RFB9" s="36"/>
      <c r="RFC9" s="36"/>
      <c r="RFD9" s="41"/>
      <c r="RFE9" s="39"/>
      <c r="RFF9" s="40"/>
      <c r="RFG9" s="36"/>
      <c r="RFH9" s="36"/>
      <c r="RFI9" s="36"/>
      <c r="RFJ9" s="36"/>
      <c r="RFK9" s="36"/>
      <c r="RFL9" s="41"/>
      <c r="RFM9" s="39"/>
      <c r="RFN9" s="40"/>
      <c r="RFO9" s="36"/>
      <c r="RFP9" s="36"/>
      <c r="RFQ9" s="36"/>
      <c r="RFR9" s="36"/>
      <c r="RFS9" s="36"/>
      <c r="RFT9" s="41"/>
      <c r="RFU9" s="39"/>
      <c r="RFV9" s="40"/>
      <c r="RFW9" s="36"/>
      <c r="RFX9" s="36"/>
      <c r="RFY9" s="36"/>
      <c r="RFZ9" s="36"/>
      <c r="RGA9" s="36"/>
      <c r="RGB9" s="41"/>
      <c r="RGC9" s="39"/>
      <c r="RGD9" s="40"/>
      <c r="RGE9" s="36"/>
      <c r="RGF9" s="36"/>
      <c r="RGG9" s="36"/>
      <c r="RGH9" s="36"/>
      <c r="RGI9" s="36"/>
      <c r="RGJ9" s="41"/>
      <c r="RGK9" s="39"/>
      <c r="RGL9" s="40"/>
      <c r="RGM9" s="36"/>
      <c r="RGN9" s="36"/>
      <c r="RGO9" s="36"/>
      <c r="RGP9" s="36"/>
      <c r="RGQ9" s="36"/>
      <c r="RGR9" s="41"/>
      <c r="RGS9" s="39"/>
      <c r="RGT9" s="40"/>
      <c r="RGU9" s="36"/>
      <c r="RGV9" s="36"/>
      <c r="RGW9" s="36"/>
      <c r="RGX9" s="36"/>
      <c r="RGY9" s="36"/>
      <c r="RGZ9" s="41"/>
      <c r="RHA9" s="39"/>
      <c r="RHB9" s="40"/>
      <c r="RHC9" s="36"/>
      <c r="RHD9" s="36"/>
      <c r="RHE9" s="36"/>
      <c r="RHF9" s="36"/>
      <c r="RHG9" s="36"/>
      <c r="RHH9" s="41"/>
      <c r="RHI9" s="39"/>
      <c r="RHJ9" s="40"/>
      <c r="RHK9" s="36"/>
      <c r="RHL9" s="36"/>
      <c r="RHM9" s="36"/>
      <c r="RHN9" s="36"/>
      <c r="RHO9" s="36"/>
      <c r="RHP9" s="41"/>
      <c r="RHQ9" s="39"/>
      <c r="RHR9" s="40"/>
      <c r="RHS9" s="36"/>
      <c r="RHT9" s="36"/>
      <c r="RHU9" s="36"/>
      <c r="RHV9" s="36"/>
      <c r="RHW9" s="36"/>
      <c r="RHX9" s="41"/>
      <c r="RHY9" s="39"/>
      <c r="RHZ9" s="40"/>
      <c r="RIA9" s="36"/>
      <c r="RIB9" s="36"/>
      <c r="RIC9" s="36"/>
      <c r="RID9" s="36"/>
      <c r="RIE9" s="36"/>
      <c r="RIF9" s="41"/>
      <c r="RIG9" s="39"/>
      <c r="RIH9" s="40"/>
      <c r="RII9" s="36"/>
      <c r="RIJ9" s="36"/>
      <c r="RIK9" s="36"/>
      <c r="RIL9" s="36"/>
      <c r="RIM9" s="36"/>
      <c r="RIN9" s="41"/>
      <c r="RIO9" s="39"/>
      <c r="RIP9" s="40"/>
      <c r="RIQ9" s="36"/>
      <c r="RIR9" s="36"/>
      <c r="RIS9" s="36"/>
      <c r="RIT9" s="36"/>
      <c r="RIU9" s="36"/>
      <c r="RIV9" s="41"/>
      <c r="RIW9" s="39"/>
      <c r="RIX9" s="40"/>
      <c r="RIY9" s="36"/>
      <c r="RIZ9" s="36"/>
      <c r="RJA9" s="36"/>
      <c r="RJB9" s="36"/>
      <c r="RJC9" s="36"/>
      <c r="RJD9" s="41"/>
      <c r="RJE9" s="39"/>
      <c r="RJF9" s="40"/>
      <c r="RJG9" s="36"/>
      <c r="RJH9" s="36"/>
      <c r="RJI9" s="36"/>
      <c r="RJJ9" s="36"/>
      <c r="RJK9" s="36"/>
      <c r="RJL9" s="41"/>
      <c r="RJM9" s="39"/>
      <c r="RJN9" s="40"/>
      <c r="RJO9" s="36"/>
      <c r="RJP9" s="36"/>
      <c r="RJQ9" s="36"/>
      <c r="RJR9" s="36"/>
      <c r="RJS9" s="36"/>
      <c r="RJT9" s="41"/>
      <c r="RJU9" s="39"/>
      <c r="RJV9" s="40"/>
      <c r="RJW9" s="36"/>
      <c r="RJX9" s="36"/>
      <c r="RJY9" s="36"/>
      <c r="RJZ9" s="36"/>
      <c r="RKA9" s="36"/>
      <c r="RKB9" s="41"/>
      <c r="RKC9" s="39"/>
      <c r="RKD9" s="40"/>
      <c r="RKE9" s="36"/>
      <c r="RKF9" s="36"/>
      <c r="RKG9" s="36"/>
      <c r="RKH9" s="36"/>
      <c r="RKI9" s="36"/>
      <c r="RKJ9" s="41"/>
      <c r="RKK9" s="39"/>
      <c r="RKL9" s="40"/>
      <c r="RKM9" s="36"/>
      <c r="RKN9" s="36"/>
      <c r="RKO9" s="36"/>
      <c r="RKP9" s="36"/>
      <c r="RKQ9" s="36"/>
      <c r="RKR9" s="41"/>
      <c r="RKS9" s="39"/>
      <c r="RKT9" s="40"/>
      <c r="RKU9" s="36"/>
      <c r="RKV9" s="36"/>
      <c r="RKW9" s="36"/>
      <c r="RKX9" s="36"/>
      <c r="RKY9" s="36"/>
      <c r="RKZ9" s="41"/>
      <c r="RLA9" s="39"/>
      <c r="RLB9" s="40"/>
      <c r="RLC9" s="36"/>
      <c r="RLD9" s="36"/>
      <c r="RLE9" s="36"/>
      <c r="RLF9" s="36"/>
      <c r="RLG9" s="36"/>
      <c r="RLH9" s="41"/>
      <c r="RLI9" s="39"/>
      <c r="RLJ9" s="40"/>
      <c r="RLK9" s="36"/>
      <c r="RLL9" s="36"/>
      <c r="RLM9" s="36"/>
      <c r="RLN9" s="36"/>
      <c r="RLO9" s="36"/>
      <c r="RLP9" s="41"/>
      <c r="RLQ9" s="39"/>
      <c r="RLR9" s="40"/>
      <c r="RLS9" s="36"/>
      <c r="RLT9" s="36"/>
      <c r="RLU9" s="36"/>
      <c r="RLV9" s="36"/>
      <c r="RLW9" s="36"/>
      <c r="RLX9" s="41"/>
      <c r="RLY9" s="39"/>
      <c r="RLZ9" s="40"/>
      <c r="RMA9" s="36"/>
      <c r="RMB9" s="36"/>
      <c r="RMC9" s="36"/>
      <c r="RMD9" s="36"/>
      <c r="RME9" s="36"/>
      <c r="RMF9" s="41"/>
      <c r="RMG9" s="39"/>
      <c r="RMH9" s="40"/>
      <c r="RMI9" s="36"/>
      <c r="RMJ9" s="36"/>
      <c r="RMK9" s="36"/>
      <c r="RML9" s="36"/>
      <c r="RMM9" s="36"/>
      <c r="RMN9" s="41"/>
      <c r="RMO9" s="39"/>
      <c r="RMP9" s="40"/>
      <c r="RMQ9" s="36"/>
      <c r="RMR9" s="36"/>
      <c r="RMS9" s="36"/>
      <c r="RMT9" s="36"/>
      <c r="RMU9" s="36"/>
      <c r="RMV9" s="41"/>
      <c r="RMW9" s="39"/>
      <c r="RMX9" s="40"/>
      <c r="RMY9" s="36"/>
      <c r="RMZ9" s="36"/>
      <c r="RNA9" s="36"/>
      <c r="RNB9" s="36"/>
      <c r="RNC9" s="36"/>
      <c r="RND9" s="41"/>
      <c r="RNE9" s="39"/>
      <c r="RNF9" s="40"/>
      <c r="RNG9" s="36"/>
      <c r="RNH9" s="36"/>
      <c r="RNI9" s="36"/>
      <c r="RNJ9" s="36"/>
      <c r="RNK9" s="36"/>
      <c r="RNL9" s="41"/>
      <c r="RNM9" s="39"/>
      <c r="RNN9" s="40"/>
      <c r="RNO9" s="36"/>
      <c r="RNP9" s="36"/>
      <c r="RNQ9" s="36"/>
      <c r="RNR9" s="36"/>
      <c r="RNS9" s="36"/>
      <c r="RNT9" s="41"/>
      <c r="RNU9" s="39"/>
      <c r="RNV9" s="40"/>
      <c r="RNW9" s="36"/>
      <c r="RNX9" s="36"/>
      <c r="RNY9" s="36"/>
      <c r="RNZ9" s="36"/>
      <c r="ROA9" s="36"/>
      <c r="ROB9" s="41"/>
      <c r="ROC9" s="39"/>
      <c r="ROD9" s="40"/>
      <c r="ROE9" s="36"/>
      <c r="ROF9" s="36"/>
      <c r="ROG9" s="36"/>
      <c r="ROH9" s="36"/>
      <c r="ROI9" s="36"/>
      <c r="ROJ9" s="41"/>
      <c r="ROK9" s="39"/>
      <c r="ROL9" s="40"/>
      <c r="ROM9" s="36"/>
      <c r="RON9" s="36"/>
      <c r="ROO9" s="36"/>
      <c r="ROP9" s="36"/>
      <c r="ROQ9" s="36"/>
      <c r="ROR9" s="41"/>
      <c r="ROS9" s="39"/>
      <c r="ROT9" s="40"/>
      <c r="ROU9" s="36"/>
      <c r="ROV9" s="36"/>
      <c r="ROW9" s="36"/>
      <c r="ROX9" s="36"/>
      <c r="ROY9" s="36"/>
      <c r="ROZ9" s="41"/>
      <c r="RPA9" s="39"/>
      <c r="RPB9" s="40"/>
      <c r="RPC9" s="36"/>
      <c r="RPD9" s="36"/>
      <c r="RPE9" s="36"/>
      <c r="RPF9" s="36"/>
      <c r="RPG9" s="36"/>
      <c r="RPH9" s="41"/>
      <c r="RPI9" s="39"/>
      <c r="RPJ9" s="40"/>
      <c r="RPK9" s="36"/>
      <c r="RPL9" s="36"/>
      <c r="RPM9" s="36"/>
      <c r="RPN9" s="36"/>
      <c r="RPO9" s="36"/>
      <c r="RPP9" s="41"/>
      <c r="RPQ9" s="39"/>
      <c r="RPR9" s="40"/>
      <c r="RPS9" s="36"/>
      <c r="RPT9" s="36"/>
      <c r="RPU9" s="36"/>
      <c r="RPV9" s="36"/>
      <c r="RPW9" s="36"/>
      <c r="RPX9" s="41"/>
      <c r="RPY9" s="39"/>
      <c r="RPZ9" s="40"/>
      <c r="RQA9" s="36"/>
      <c r="RQB9" s="36"/>
      <c r="RQC9" s="36"/>
      <c r="RQD9" s="36"/>
      <c r="RQE9" s="36"/>
      <c r="RQF9" s="41"/>
      <c r="RQG9" s="39"/>
      <c r="RQH9" s="40"/>
      <c r="RQI9" s="36"/>
      <c r="RQJ9" s="36"/>
      <c r="RQK9" s="36"/>
      <c r="RQL9" s="36"/>
      <c r="RQM9" s="36"/>
      <c r="RQN9" s="41"/>
      <c r="RQO9" s="39"/>
      <c r="RQP9" s="40"/>
      <c r="RQQ9" s="36"/>
      <c r="RQR9" s="36"/>
      <c r="RQS9" s="36"/>
      <c r="RQT9" s="36"/>
      <c r="RQU9" s="36"/>
      <c r="RQV9" s="41"/>
      <c r="RQW9" s="39"/>
      <c r="RQX9" s="40"/>
      <c r="RQY9" s="36"/>
      <c r="RQZ9" s="36"/>
      <c r="RRA9" s="36"/>
      <c r="RRB9" s="36"/>
      <c r="RRC9" s="36"/>
      <c r="RRD9" s="41"/>
      <c r="RRE9" s="39"/>
      <c r="RRF9" s="40"/>
      <c r="RRG9" s="36"/>
      <c r="RRH9" s="36"/>
      <c r="RRI9" s="36"/>
      <c r="RRJ9" s="36"/>
      <c r="RRK9" s="36"/>
      <c r="RRL9" s="41"/>
      <c r="RRM9" s="39"/>
      <c r="RRN9" s="40"/>
      <c r="RRO9" s="36"/>
      <c r="RRP9" s="36"/>
      <c r="RRQ9" s="36"/>
      <c r="RRR9" s="36"/>
      <c r="RRS9" s="36"/>
      <c r="RRT9" s="41"/>
      <c r="RRU9" s="39"/>
      <c r="RRV9" s="40"/>
      <c r="RRW9" s="36"/>
      <c r="RRX9" s="36"/>
      <c r="RRY9" s="36"/>
      <c r="RRZ9" s="36"/>
      <c r="RSA9" s="36"/>
      <c r="RSB9" s="41"/>
      <c r="RSC9" s="39"/>
      <c r="RSD9" s="40"/>
      <c r="RSE9" s="36"/>
      <c r="RSF9" s="36"/>
      <c r="RSG9" s="36"/>
      <c r="RSH9" s="36"/>
      <c r="RSI9" s="36"/>
      <c r="RSJ9" s="41"/>
      <c r="RSK9" s="39"/>
      <c r="RSL9" s="40"/>
      <c r="RSM9" s="36"/>
      <c r="RSN9" s="36"/>
      <c r="RSO9" s="36"/>
      <c r="RSP9" s="36"/>
      <c r="RSQ9" s="36"/>
      <c r="RSR9" s="41"/>
      <c r="RSS9" s="39"/>
      <c r="RST9" s="40"/>
      <c r="RSU9" s="36"/>
      <c r="RSV9" s="36"/>
      <c r="RSW9" s="36"/>
      <c r="RSX9" s="36"/>
      <c r="RSY9" s="36"/>
      <c r="RSZ9" s="41"/>
      <c r="RTA9" s="39"/>
      <c r="RTB9" s="40"/>
      <c r="RTC9" s="36"/>
      <c r="RTD9" s="36"/>
      <c r="RTE9" s="36"/>
      <c r="RTF9" s="36"/>
      <c r="RTG9" s="36"/>
      <c r="RTH9" s="41"/>
      <c r="RTI9" s="39"/>
      <c r="RTJ9" s="40"/>
      <c r="RTK9" s="36"/>
      <c r="RTL9" s="36"/>
      <c r="RTM9" s="36"/>
      <c r="RTN9" s="36"/>
      <c r="RTO9" s="36"/>
      <c r="RTP9" s="41"/>
      <c r="RTQ9" s="39"/>
      <c r="RTR9" s="40"/>
      <c r="RTS9" s="36"/>
      <c r="RTT9" s="36"/>
      <c r="RTU9" s="36"/>
      <c r="RTV9" s="36"/>
      <c r="RTW9" s="36"/>
      <c r="RTX9" s="41"/>
      <c r="RTY9" s="39"/>
      <c r="RTZ9" s="40"/>
      <c r="RUA9" s="36"/>
      <c r="RUB9" s="36"/>
      <c r="RUC9" s="36"/>
      <c r="RUD9" s="36"/>
      <c r="RUE9" s="36"/>
      <c r="RUF9" s="41"/>
      <c r="RUG9" s="39"/>
      <c r="RUH9" s="40"/>
      <c r="RUI9" s="36"/>
      <c r="RUJ9" s="36"/>
      <c r="RUK9" s="36"/>
      <c r="RUL9" s="36"/>
      <c r="RUM9" s="36"/>
      <c r="RUN9" s="41"/>
      <c r="RUO9" s="39"/>
      <c r="RUP9" s="40"/>
      <c r="RUQ9" s="36"/>
      <c r="RUR9" s="36"/>
      <c r="RUS9" s="36"/>
      <c r="RUT9" s="36"/>
      <c r="RUU9" s="36"/>
      <c r="RUV9" s="41"/>
      <c r="RUW9" s="39"/>
      <c r="RUX9" s="40"/>
      <c r="RUY9" s="36"/>
      <c r="RUZ9" s="36"/>
      <c r="RVA9" s="36"/>
      <c r="RVB9" s="36"/>
      <c r="RVC9" s="36"/>
      <c r="RVD9" s="41"/>
      <c r="RVE9" s="39"/>
      <c r="RVF9" s="40"/>
      <c r="RVG9" s="36"/>
      <c r="RVH9" s="36"/>
      <c r="RVI9" s="36"/>
      <c r="RVJ9" s="36"/>
      <c r="RVK9" s="36"/>
      <c r="RVL9" s="41"/>
      <c r="RVM9" s="39"/>
      <c r="RVN9" s="40"/>
      <c r="RVO9" s="36"/>
      <c r="RVP9" s="36"/>
      <c r="RVQ9" s="36"/>
      <c r="RVR9" s="36"/>
      <c r="RVS9" s="36"/>
      <c r="RVT9" s="41"/>
      <c r="RVU9" s="39"/>
      <c r="RVV9" s="40"/>
      <c r="RVW9" s="36"/>
      <c r="RVX9" s="36"/>
      <c r="RVY9" s="36"/>
      <c r="RVZ9" s="36"/>
      <c r="RWA9" s="36"/>
      <c r="RWB9" s="41"/>
      <c r="RWC9" s="39"/>
      <c r="RWD9" s="40"/>
      <c r="RWE9" s="36"/>
      <c r="RWF9" s="36"/>
      <c r="RWG9" s="36"/>
      <c r="RWH9" s="36"/>
      <c r="RWI9" s="36"/>
      <c r="RWJ9" s="41"/>
      <c r="RWK9" s="39"/>
      <c r="RWL9" s="40"/>
      <c r="RWM9" s="36"/>
      <c r="RWN9" s="36"/>
      <c r="RWO9" s="36"/>
      <c r="RWP9" s="36"/>
      <c r="RWQ9" s="36"/>
      <c r="RWR9" s="41"/>
      <c r="RWS9" s="39"/>
      <c r="RWT9" s="40"/>
      <c r="RWU9" s="36"/>
      <c r="RWV9" s="36"/>
      <c r="RWW9" s="36"/>
      <c r="RWX9" s="36"/>
      <c r="RWY9" s="36"/>
      <c r="RWZ9" s="41"/>
      <c r="RXA9" s="39"/>
      <c r="RXB9" s="40"/>
      <c r="RXC9" s="36"/>
      <c r="RXD9" s="36"/>
      <c r="RXE9" s="36"/>
      <c r="RXF9" s="36"/>
      <c r="RXG9" s="36"/>
      <c r="RXH9" s="41"/>
      <c r="RXI9" s="39"/>
      <c r="RXJ9" s="40"/>
      <c r="RXK9" s="36"/>
      <c r="RXL9" s="36"/>
      <c r="RXM9" s="36"/>
      <c r="RXN9" s="36"/>
      <c r="RXO9" s="36"/>
      <c r="RXP9" s="41"/>
      <c r="RXQ9" s="39"/>
      <c r="RXR9" s="40"/>
      <c r="RXS9" s="36"/>
      <c r="RXT9" s="36"/>
      <c r="RXU9" s="36"/>
      <c r="RXV9" s="36"/>
      <c r="RXW9" s="36"/>
      <c r="RXX9" s="41"/>
      <c r="RXY9" s="39"/>
      <c r="RXZ9" s="40"/>
      <c r="RYA9" s="36"/>
      <c r="RYB9" s="36"/>
      <c r="RYC9" s="36"/>
      <c r="RYD9" s="36"/>
      <c r="RYE9" s="36"/>
      <c r="RYF9" s="41"/>
      <c r="RYG9" s="39"/>
      <c r="RYH9" s="40"/>
      <c r="RYI9" s="36"/>
      <c r="RYJ9" s="36"/>
      <c r="RYK9" s="36"/>
      <c r="RYL9" s="36"/>
      <c r="RYM9" s="36"/>
      <c r="RYN9" s="41"/>
      <c r="RYO9" s="39"/>
      <c r="RYP9" s="40"/>
      <c r="RYQ9" s="36"/>
      <c r="RYR9" s="36"/>
      <c r="RYS9" s="36"/>
      <c r="RYT9" s="36"/>
      <c r="RYU9" s="36"/>
      <c r="RYV9" s="41"/>
      <c r="RYW9" s="39"/>
      <c r="RYX9" s="40"/>
      <c r="RYY9" s="36"/>
      <c r="RYZ9" s="36"/>
      <c r="RZA9" s="36"/>
      <c r="RZB9" s="36"/>
      <c r="RZC9" s="36"/>
      <c r="RZD9" s="41"/>
      <c r="RZE9" s="39"/>
      <c r="RZF9" s="40"/>
      <c r="RZG9" s="36"/>
      <c r="RZH9" s="36"/>
      <c r="RZI9" s="36"/>
      <c r="RZJ9" s="36"/>
      <c r="RZK9" s="36"/>
      <c r="RZL9" s="41"/>
      <c r="RZM9" s="39"/>
      <c r="RZN9" s="40"/>
      <c r="RZO9" s="36"/>
      <c r="RZP9" s="36"/>
      <c r="RZQ9" s="36"/>
      <c r="RZR9" s="36"/>
      <c r="RZS9" s="36"/>
      <c r="RZT9" s="41"/>
      <c r="RZU9" s="39"/>
      <c r="RZV9" s="40"/>
      <c r="RZW9" s="36"/>
      <c r="RZX9" s="36"/>
      <c r="RZY9" s="36"/>
      <c r="RZZ9" s="36"/>
      <c r="SAA9" s="36"/>
      <c r="SAB9" s="41"/>
      <c r="SAC9" s="39"/>
      <c r="SAD9" s="40"/>
      <c r="SAE9" s="36"/>
      <c r="SAF9" s="36"/>
      <c r="SAG9" s="36"/>
      <c r="SAH9" s="36"/>
      <c r="SAI9" s="36"/>
      <c r="SAJ9" s="41"/>
      <c r="SAK9" s="39"/>
      <c r="SAL9" s="40"/>
      <c r="SAM9" s="36"/>
      <c r="SAN9" s="36"/>
      <c r="SAO9" s="36"/>
      <c r="SAP9" s="36"/>
      <c r="SAQ9" s="36"/>
      <c r="SAR9" s="41"/>
      <c r="SAS9" s="39"/>
      <c r="SAT9" s="40"/>
      <c r="SAU9" s="36"/>
      <c r="SAV9" s="36"/>
      <c r="SAW9" s="36"/>
      <c r="SAX9" s="36"/>
      <c r="SAY9" s="36"/>
      <c r="SAZ9" s="41"/>
      <c r="SBA9" s="39"/>
      <c r="SBB9" s="40"/>
      <c r="SBC9" s="36"/>
      <c r="SBD9" s="36"/>
      <c r="SBE9" s="36"/>
      <c r="SBF9" s="36"/>
      <c r="SBG9" s="36"/>
      <c r="SBH9" s="41"/>
      <c r="SBI9" s="39"/>
      <c r="SBJ9" s="40"/>
      <c r="SBK9" s="36"/>
      <c r="SBL9" s="36"/>
      <c r="SBM9" s="36"/>
      <c r="SBN9" s="36"/>
      <c r="SBO9" s="36"/>
      <c r="SBP9" s="41"/>
      <c r="SBQ9" s="39"/>
      <c r="SBR9" s="40"/>
      <c r="SBS9" s="36"/>
      <c r="SBT9" s="36"/>
      <c r="SBU9" s="36"/>
      <c r="SBV9" s="36"/>
      <c r="SBW9" s="36"/>
      <c r="SBX9" s="41"/>
      <c r="SBY9" s="39"/>
      <c r="SBZ9" s="40"/>
      <c r="SCA9" s="36"/>
      <c r="SCB9" s="36"/>
      <c r="SCC9" s="36"/>
      <c r="SCD9" s="36"/>
      <c r="SCE9" s="36"/>
      <c r="SCF9" s="41"/>
      <c r="SCG9" s="39"/>
      <c r="SCH9" s="40"/>
      <c r="SCI9" s="36"/>
      <c r="SCJ9" s="36"/>
      <c r="SCK9" s="36"/>
      <c r="SCL9" s="36"/>
      <c r="SCM9" s="36"/>
      <c r="SCN9" s="41"/>
      <c r="SCO9" s="39"/>
      <c r="SCP9" s="40"/>
      <c r="SCQ9" s="36"/>
      <c r="SCR9" s="36"/>
      <c r="SCS9" s="36"/>
      <c r="SCT9" s="36"/>
      <c r="SCU9" s="36"/>
      <c r="SCV9" s="41"/>
      <c r="SCW9" s="39"/>
      <c r="SCX9" s="40"/>
      <c r="SCY9" s="36"/>
      <c r="SCZ9" s="36"/>
      <c r="SDA9" s="36"/>
      <c r="SDB9" s="36"/>
      <c r="SDC9" s="36"/>
      <c r="SDD9" s="41"/>
      <c r="SDE9" s="39"/>
      <c r="SDF9" s="40"/>
      <c r="SDG9" s="36"/>
      <c r="SDH9" s="36"/>
      <c r="SDI9" s="36"/>
      <c r="SDJ9" s="36"/>
      <c r="SDK9" s="36"/>
      <c r="SDL9" s="41"/>
      <c r="SDM9" s="39"/>
      <c r="SDN9" s="40"/>
      <c r="SDO9" s="36"/>
      <c r="SDP9" s="36"/>
      <c r="SDQ9" s="36"/>
      <c r="SDR9" s="36"/>
      <c r="SDS9" s="36"/>
      <c r="SDT9" s="41"/>
      <c r="SDU9" s="39"/>
      <c r="SDV9" s="40"/>
      <c r="SDW9" s="36"/>
      <c r="SDX9" s="36"/>
      <c r="SDY9" s="36"/>
      <c r="SDZ9" s="36"/>
      <c r="SEA9" s="36"/>
      <c r="SEB9" s="41"/>
      <c r="SEC9" s="39"/>
      <c r="SED9" s="40"/>
      <c r="SEE9" s="36"/>
      <c r="SEF9" s="36"/>
      <c r="SEG9" s="36"/>
      <c r="SEH9" s="36"/>
      <c r="SEI9" s="36"/>
      <c r="SEJ9" s="41"/>
      <c r="SEK9" s="39"/>
      <c r="SEL9" s="40"/>
      <c r="SEM9" s="36"/>
      <c r="SEN9" s="36"/>
      <c r="SEO9" s="36"/>
      <c r="SEP9" s="36"/>
      <c r="SEQ9" s="36"/>
      <c r="SER9" s="41"/>
      <c r="SES9" s="39"/>
      <c r="SET9" s="40"/>
      <c r="SEU9" s="36"/>
      <c r="SEV9" s="36"/>
      <c r="SEW9" s="36"/>
      <c r="SEX9" s="36"/>
      <c r="SEY9" s="36"/>
      <c r="SEZ9" s="41"/>
      <c r="SFA9" s="39"/>
      <c r="SFB9" s="40"/>
      <c r="SFC9" s="36"/>
      <c r="SFD9" s="36"/>
      <c r="SFE9" s="36"/>
      <c r="SFF9" s="36"/>
      <c r="SFG9" s="36"/>
      <c r="SFH9" s="41"/>
      <c r="SFI9" s="39"/>
      <c r="SFJ9" s="40"/>
      <c r="SFK9" s="36"/>
      <c r="SFL9" s="36"/>
      <c r="SFM9" s="36"/>
      <c r="SFN9" s="36"/>
      <c r="SFO9" s="36"/>
      <c r="SFP9" s="41"/>
      <c r="SFQ9" s="39"/>
      <c r="SFR9" s="40"/>
      <c r="SFS9" s="36"/>
      <c r="SFT9" s="36"/>
      <c r="SFU9" s="36"/>
      <c r="SFV9" s="36"/>
      <c r="SFW9" s="36"/>
      <c r="SFX9" s="41"/>
      <c r="SFY9" s="39"/>
      <c r="SFZ9" s="40"/>
      <c r="SGA9" s="36"/>
      <c r="SGB9" s="36"/>
      <c r="SGC9" s="36"/>
      <c r="SGD9" s="36"/>
      <c r="SGE9" s="36"/>
      <c r="SGF9" s="41"/>
      <c r="SGG9" s="39"/>
      <c r="SGH9" s="40"/>
      <c r="SGI9" s="36"/>
      <c r="SGJ9" s="36"/>
      <c r="SGK9" s="36"/>
      <c r="SGL9" s="36"/>
      <c r="SGM9" s="36"/>
      <c r="SGN9" s="41"/>
      <c r="SGO9" s="39"/>
      <c r="SGP9" s="40"/>
      <c r="SGQ9" s="36"/>
      <c r="SGR9" s="36"/>
      <c r="SGS9" s="36"/>
      <c r="SGT9" s="36"/>
      <c r="SGU9" s="36"/>
      <c r="SGV9" s="41"/>
      <c r="SGW9" s="39"/>
      <c r="SGX9" s="40"/>
      <c r="SGY9" s="36"/>
      <c r="SGZ9" s="36"/>
      <c r="SHA9" s="36"/>
      <c r="SHB9" s="36"/>
      <c r="SHC9" s="36"/>
      <c r="SHD9" s="41"/>
      <c r="SHE9" s="39"/>
      <c r="SHF9" s="40"/>
      <c r="SHG9" s="36"/>
      <c r="SHH9" s="36"/>
      <c r="SHI9" s="36"/>
      <c r="SHJ9" s="36"/>
      <c r="SHK9" s="36"/>
      <c r="SHL9" s="41"/>
      <c r="SHM9" s="39"/>
      <c r="SHN9" s="40"/>
      <c r="SHO9" s="36"/>
      <c r="SHP9" s="36"/>
      <c r="SHQ9" s="36"/>
      <c r="SHR9" s="36"/>
      <c r="SHS9" s="36"/>
      <c r="SHT9" s="41"/>
      <c r="SHU9" s="39"/>
      <c r="SHV9" s="40"/>
      <c r="SHW9" s="36"/>
      <c r="SHX9" s="36"/>
      <c r="SHY9" s="36"/>
      <c r="SHZ9" s="36"/>
      <c r="SIA9" s="36"/>
      <c r="SIB9" s="41"/>
      <c r="SIC9" s="39"/>
      <c r="SID9" s="40"/>
      <c r="SIE9" s="36"/>
      <c r="SIF9" s="36"/>
      <c r="SIG9" s="36"/>
      <c r="SIH9" s="36"/>
      <c r="SII9" s="36"/>
      <c r="SIJ9" s="41"/>
      <c r="SIK9" s="39"/>
      <c r="SIL9" s="40"/>
      <c r="SIM9" s="36"/>
      <c r="SIN9" s="36"/>
      <c r="SIO9" s="36"/>
      <c r="SIP9" s="36"/>
      <c r="SIQ9" s="36"/>
      <c r="SIR9" s="41"/>
      <c r="SIS9" s="39"/>
      <c r="SIT9" s="40"/>
      <c r="SIU9" s="36"/>
      <c r="SIV9" s="36"/>
      <c r="SIW9" s="36"/>
      <c r="SIX9" s="36"/>
      <c r="SIY9" s="36"/>
      <c r="SIZ9" s="41"/>
      <c r="SJA9" s="39"/>
      <c r="SJB9" s="40"/>
      <c r="SJC9" s="36"/>
      <c r="SJD9" s="36"/>
      <c r="SJE9" s="36"/>
      <c r="SJF9" s="36"/>
      <c r="SJG9" s="36"/>
      <c r="SJH9" s="41"/>
      <c r="SJI9" s="39"/>
      <c r="SJJ9" s="40"/>
      <c r="SJK9" s="36"/>
      <c r="SJL9" s="36"/>
      <c r="SJM9" s="36"/>
      <c r="SJN9" s="36"/>
      <c r="SJO9" s="36"/>
      <c r="SJP9" s="41"/>
      <c r="SJQ9" s="39"/>
      <c r="SJR9" s="40"/>
      <c r="SJS9" s="36"/>
      <c r="SJT9" s="36"/>
      <c r="SJU9" s="36"/>
      <c r="SJV9" s="36"/>
      <c r="SJW9" s="36"/>
      <c r="SJX9" s="41"/>
      <c r="SJY9" s="39"/>
      <c r="SJZ9" s="40"/>
      <c r="SKA9" s="36"/>
      <c r="SKB9" s="36"/>
      <c r="SKC9" s="36"/>
      <c r="SKD9" s="36"/>
      <c r="SKE9" s="36"/>
      <c r="SKF9" s="41"/>
      <c r="SKG9" s="39"/>
      <c r="SKH9" s="40"/>
      <c r="SKI9" s="36"/>
      <c r="SKJ9" s="36"/>
      <c r="SKK9" s="36"/>
      <c r="SKL9" s="36"/>
      <c r="SKM9" s="36"/>
      <c r="SKN9" s="41"/>
      <c r="SKO9" s="39"/>
      <c r="SKP9" s="40"/>
      <c r="SKQ9" s="36"/>
      <c r="SKR9" s="36"/>
      <c r="SKS9" s="36"/>
      <c r="SKT9" s="36"/>
      <c r="SKU9" s="36"/>
      <c r="SKV9" s="41"/>
      <c r="SKW9" s="39"/>
      <c r="SKX9" s="40"/>
      <c r="SKY9" s="36"/>
      <c r="SKZ9" s="36"/>
      <c r="SLA9" s="36"/>
      <c r="SLB9" s="36"/>
      <c r="SLC9" s="36"/>
      <c r="SLD9" s="41"/>
      <c r="SLE9" s="39"/>
      <c r="SLF9" s="40"/>
      <c r="SLG9" s="36"/>
      <c r="SLH9" s="36"/>
      <c r="SLI9" s="36"/>
      <c r="SLJ9" s="36"/>
      <c r="SLK9" s="36"/>
      <c r="SLL9" s="41"/>
      <c r="SLM9" s="39"/>
      <c r="SLN9" s="40"/>
      <c r="SLO9" s="36"/>
      <c r="SLP9" s="36"/>
      <c r="SLQ9" s="36"/>
      <c r="SLR9" s="36"/>
      <c r="SLS9" s="36"/>
      <c r="SLT9" s="41"/>
      <c r="SLU9" s="39"/>
      <c r="SLV9" s="40"/>
      <c r="SLW9" s="36"/>
      <c r="SLX9" s="36"/>
      <c r="SLY9" s="36"/>
      <c r="SLZ9" s="36"/>
      <c r="SMA9" s="36"/>
      <c r="SMB9" s="41"/>
      <c r="SMC9" s="39"/>
      <c r="SMD9" s="40"/>
      <c r="SME9" s="36"/>
      <c r="SMF9" s="36"/>
      <c r="SMG9" s="36"/>
      <c r="SMH9" s="36"/>
      <c r="SMI9" s="36"/>
      <c r="SMJ9" s="41"/>
      <c r="SMK9" s="39"/>
      <c r="SML9" s="40"/>
      <c r="SMM9" s="36"/>
      <c r="SMN9" s="36"/>
      <c r="SMO9" s="36"/>
      <c r="SMP9" s="36"/>
      <c r="SMQ9" s="36"/>
      <c r="SMR9" s="41"/>
      <c r="SMS9" s="39"/>
      <c r="SMT9" s="40"/>
      <c r="SMU9" s="36"/>
      <c r="SMV9" s="36"/>
      <c r="SMW9" s="36"/>
      <c r="SMX9" s="36"/>
      <c r="SMY9" s="36"/>
      <c r="SMZ9" s="41"/>
      <c r="SNA9" s="39"/>
      <c r="SNB9" s="40"/>
      <c r="SNC9" s="36"/>
      <c r="SND9" s="36"/>
      <c r="SNE9" s="36"/>
      <c r="SNF9" s="36"/>
      <c r="SNG9" s="36"/>
      <c r="SNH9" s="41"/>
      <c r="SNI9" s="39"/>
      <c r="SNJ9" s="40"/>
      <c r="SNK9" s="36"/>
      <c r="SNL9" s="36"/>
      <c r="SNM9" s="36"/>
      <c r="SNN9" s="36"/>
      <c r="SNO9" s="36"/>
      <c r="SNP9" s="41"/>
      <c r="SNQ9" s="39"/>
      <c r="SNR9" s="40"/>
      <c r="SNS9" s="36"/>
      <c r="SNT9" s="36"/>
      <c r="SNU9" s="36"/>
      <c r="SNV9" s="36"/>
      <c r="SNW9" s="36"/>
      <c r="SNX9" s="41"/>
      <c r="SNY9" s="39"/>
      <c r="SNZ9" s="40"/>
      <c r="SOA9" s="36"/>
      <c r="SOB9" s="36"/>
      <c r="SOC9" s="36"/>
      <c r="SOD9" s="36"/>
      <c r="SOE9" s="36"/>
      <c r="SOF9" s="41"/>
      <c r="SOG9" s="39"/>
      <c r="SOH9" s="40"/>
      <c r="SOI9" s="36"/>
      <c r="SOJ9" s="36"/>
      <c r="SOK9" s="36"/>
      <c r="SOL9" s="36"/>
      <c r="SOM9" s="36"/>
      <c r="SON9" s="41"/>
      <c r="SOO9" s="39"/>
      <c r="SOP9" s="40"/>
      <c r="SOQ9" s="36"/>
      <c r="SOR9" s="36"/>
      <c r="SOS9" s="36"/>
      <c r="SOT9" s="36"/>
      <c r="SOU9" s="36"/>
      <c r="SOV9" s="41"/>
      <c r="SOW9" s="39"/>
      <c r="SOX9" s="40"/>
      <c r="SOY9" s="36"/>
      <c r="SOZ9" s="36"/>
      <c r="SPA9" s="36"/>
      <c r="SPB9" s="36"/>
      <c r="SPC9" s="36"/>
      <c r="SPD9" s="41"/>
      <c r="SPE9" s="39"/>
      <c r="SPF9" s="40"/>
      <c r="SPG9" s="36"/>
      <c r="SPH9" s="36"/>
      <c r="SPI9" s="36"/>
      <c r="SPJ9" s="36"/>
      <c r="SPK9" s="36"/>
      <c r="SPL9" s="41"/>
      <c r="SPM9" s="39"/>
      <c r="SPN9" s="40"/>
      <c r="SPO9" s="36"/>
      <c r="SPP9" s="36"/>
      <c r="SPQ9" s="36"/>
      <c r="SPR9" s="36"/>
      <c r="SPS9" s="36"/>
      <c r="SPT9" s="41"/>
      <c r="SPU9" s="39"/>
      <c r="SPV9" s="40"/>
      <c r="SPW9" s="36"/>
      <c r="SPX9" s="36"/>
      <c r="SPY9" s="36"/>
      <c r="SPZ9" s="36"/>
      <c r="SQA9" s="36"/>
      <c r="SQB9" s="41"/>
      <c r="SQC9" s="39"/>
      <c r="SQD9" s="40"/>
      <c r="SQE9" s="36"/>
      <c r="SQF9" s="36"/>
      <c r="SQG9" s="36"/>
      <c r="SQH9" s="36"/>
      <c r="SQI9" s="36"/>
      <c r="SQJ9" s="41"/>
      <c r="SQK9" s="39"/>
      <c r="SQL9" s="40"/>
      <c r="SQM9" s="36"/>
      <c r="SQN9" s="36"/>
      <c r="SQO9" s="36"/>
      <c r="SQP9" s="36"/>
      <c r="SQQ9" s="36"/>
      <c r="SQR9" s="41"/>
      <c r="SQS9" s="39"/>
      <c r="SQT9" s="40"/>
      <c r="SQU9" s="36"/>
      <c r="SQV9" s="36"/>
      <c r="SQW9" s="36"/>
      <c r="SQX9" s="36"/>
      <c r="SQY9" s="36"/>
      <c r="SQZ9" s="41"/>
      <c r="SRA9" s="39"/>
      <c r="SRB9" s="40"/>
      <c r="SRC9" s="36"/>
      <c r="SRD9" s="36"/>
      <c r="SRE9" s="36"/>
      <c r="SRF9" s="36"/>
      <c r="SRG9" s="36"/>
      <c r="SRH9" s="41"/>
      <c r="SRI9" s="39"/>
      <c r="SRJ9" s="40"/>
      <c r="SRK9" s="36"/>
      <c r="SRL9" s="36"/>
      <c r="SRM9" s="36"/>
      <c r="SRN9" s="36"/>
      <c r="SRO9" s="36"/>
      <c r="SRP9" s="41"/>
      <c r="SRQ9" s="39"/>
      <c r="SRR9" s="40"/>
      <c r="SRS9" s="36"/>
      <c r="SRT9" s="36"/>
      <c r="SRU9" s="36"/>
      <c r="SRV9" s="36"/>
      <c r="SRW9" s="36"/>
      <c r="SRX9" s="41"/>
      <c r="SRY9" s="39"/>
      <c r="SRZ9" s="40"/>
      <c r="SSA9" s="36"/>
      <c r="SSB9" s="36"/>
      <c r="SSC9" s="36"/>
      <c r="SSD9" s="36"/>
      <c r="SSE9" s="36"/>
      <c r="SSF9" s="41"/>
      <c r="SSG9" s="39"/>
      <c r="SSH9" s="40"/>
      <c r="SSI9" s="36"/>
      <c r="SSJ9" s="36"/>
      <c r="SSK9" s="36"/>
      <c r="SSL9" s="36"/>
      <c r="SSM9" s="36"/>
      <c r="SSN9" s="41"/>
      <c r="SSO9" s="39"/>
      <c r="SSP9" s="40"/>
      <c r="SSQ9" s="36"/>
      <c r="SSR9" s="36"/>
      <c r="SSS9" s="36"/>
      <c r="SST9" s="36"/>
      <c r="SSU9" s="36"/>
      <c r="SSV9" s="41"/>
      <c r="SSW9" s="39"/>
      <c r="SSX9" s="40"/>
      <c r="SSY9" s="36"/>
      <c r="SSZ9" s="36"/>
      <c r="STA9" s="36"/>
      <c r="STB9" s="36"/>
      <c r="STC9" s="36"/>
      <c r="STD9" s="41"/>
      <c r="STE9" s="39"/>
      <c r="STF9" s="40"/>
      <c r="STG9" s="36"/>
      <c r="STH9" s="36"/>
      <c r="STI9" s="36"/>
      <c r="STJ9" s="36"/>
      <c r="STK9" s="36"/>
      <c r="STL9" s="41"/>
      <c r="STM9" s="39"/>
      <c r="STN9" s="40"/>
      <c r="STO9" s="36"/>
      <c r="STP9" s="36"/>
      <c r="STQ9" s="36"/>
      <c r="STR9" s="36"/>
      <c r="STS9" s="36"/>
      <c r="STT9" s="41"/>
      <c r="STU9" s="39"/>
      <c r="STV9" s="40"/>
      <c r="STW9" s="36"/>
      <c r="STX9" s="36"/>
      <c r="STY9" s="36"/>
      <c r="STZ9" s="36"/>
      <c r="SUA9" s="36"/>
      <c r="SUB9" s="41"/>
      <c r="SUC9" s="39"/>
      <c r="SUD9" s="40"/>
      <c r="SUE9" s="36"/>
      <c r="SUF9" s="36"/>
      <c r="SUG9" s="36"/>
      <c r="SUH9" s="36"/>
      <c r="SUI9" s="36"/>
      <c r="SUJ9" s="41"/>
      <c r="SUK9" s="39"/>
      <c r="SUL9" s="40"/>
      <c r="SUM9" s="36"/>
      <c r="SUN9" s="36"/>
      <c r="SUO9" s="36"/>
      <c r="SUP9" s="36"/>
      <c r="SUQ9" s="36"/>
      <c r="SUR9" s="41"/>
      <c r="SUS9" s="39"/>
      <c r="SUT9" s="40"/>
      <c r="SUU9" s="36"/>
      <c r="SUV9" s="36"/>
      <c r="SUW9" s="36"/>
      <c r="SUX9" s="36"/>
      <c r="SUY9" s="36"/>
      <c r="SUZ9" s="41"/>
      <c r="SVA9" s="39"/>
      <c r="SVB9" s="40"/>
      <c r="SVC9" s="36"/>
      <c r="SVD9" s="36"/>
      <c r="SVE9" s="36"/>
      <c r="SVF9" s="36"/>
      <c r="SVG9" s="36"/>
      <c r="SVH9" s="41"/>
      <c r="SVI9" s="39"/>
      <c r="SVJ9" s="40"/>
      <c r="SVK9" s="36"/>
      <c r="SVL9" s="36"/>
      <c r="SVM9" s="36"/>
      <c r="SVN9" s="36"/>
      <c r="SVO9" s="36"/>
      <c r="SVP9" s="41"/>
      <c r="SVQ9" s="39"/>
      <c r="SVR9" s="40"/>
      <c r="SVS9" s="36"/>
      <c r="SVT9" s="36"/>
      <c r="SVU9" s="36"/>
      <c r="SVV9" s="36"/>
      <c r="SVW9" s="36"/>
      <c r="SVX9" s="41"/>
      <c r="SVY9" s="39"/>
      <c r="SVZ9" s="40"/>
      <c r="SWA9" s="36"/>
      <c r="SWB9" s="36"/>
      <c r="SWC9" s="36"/>
      <c r="SWD9" s="36"/>
      <c r="SWE9" s="36"/>
      <c r="SWF9" s="41"/>
      <c r="SWG9" s="39"/>
      <c r="SWH9" s="40"/>
      <c r="SWI9" s="36"/>
      <c r="SWJ9" s="36"/>
      <c r="SWK9" s="36"/>
      <c r="SWL9" s="36"/>
      <c r="SWM9" s="36"/>
      <c r="SWN9" s="41"/>
      <c r="SWO9" s="39"/>
      <c r="SWP9" s="40"/>
      <c r="SWQ9" s="36"/>
      <c r="SWR9" s="36"/>
      <c r="SWS9" s="36"/>
      <c r="SWT9" s="36"/>
      <c r="SWU9" s="36"/>
      <c r="SWV9" s="41"/>
      <c r="SWW9" s="39"/>
      <c r="SWX9" s="40"/>
      <c r="SWY9" s="36"/>
      <c r="SWZ9" s="36"/>
      <c r="SXA9" s="36"/>
      <c r="SXB9" s="36"/>
      <c r="SXC9" s="36"/>
      <c r="SXD9" s="41"/>
      <c r="SXE9" s="39"/>
      <c r="SXF9" s="40"/>
      <c r="SXG9" s="36"/>
      <c r="SXH9" s="36"/>
      <c r="SXI9" s="36"/>
      <c r="SXJ9" s="36"/>
      <c r="SXK9" s="36"/>
      <c r="SXL9" s="41"/>
      <c r="SXM9" s="39"/>
      <c r="SXN9" s="40"/>
      <c r="SXO9" s="36"/>
      <c r="SXP9" s="36"/>
      <c r="SXQ9" s="36"/>
      <c r="SXR9" s="36"/>
      <c r="SXS9" s="36"/>
      <c r="SXT9" s="41"/>
      <c r="SXU9" s="39"/>
      <c r="SXV9" s="40"/>
      <c r="SXW9" s="36"/>
      <c r="SXX9" s="36"/>
      <c r="SXY9" s="36"/>
      <c r="SXZ9" s="36"/>
      <c r="SYA9" s="36"/>
      <c r="SYB9" s="41"/>
      <c r="SYC9" s="39"/>
      <c r="SYD9" s="40"/>
      <c r="SYE9" s="36"/>
      <c r="SYF9" s="36"/>
      <c r="SYG9" s="36"/>
      <c r="SYH9" s="36"/>
      <c r="SYI9" s="36"/>
      <c r="SYJ9" s="41"/>
      <c r="SYK9" s="39"/>
      <c r="SYL9" s="40"/>
      <c r="SYM9" s="36"/>
      <c r="SYN9" s="36"/>
      <c r="SYO9" s="36"/>
      <c r="SYP9" s="36"/>
      <c r="SYQ9" s="36"/>
      <c r="SYR9" s="41"/>
      <c r="SYS9" s="39"/>
      <c r="SYT9" s="40"/>
      <c r="SYU9" s="36"/>
      <c r="SYV9" s="36"/>
      <c r="SYW9" s="36"/>
      <c r="SYX9" s="36"/>
      <c r="SYY9" s="36"/>
      <c r="SYZ9" s="41"/>
      <c r="SZA9" s="39"/>
      <c r="SZB9" s="40"/>
      <c r="SZC9" s="36"/>
      <c r="SZD9" s="36"/>
      <c r="SZE9" s="36"/>
      <c r="SZF9" s="36"/>
      <c r="SZG9" s="36"/>
      <c r="SZH9" s="41"/>
      <c r="SZI9" s="39"/>
      <c r="SZJ9" s="40"/>
      <c r="SZK9" s="36"/>
      <c r="SZL9" s="36"/>
      <c r="SZM9" s="36"/>
      <c r="SZN9" s="36"/>
      <c r="SZO9" s="36"/>
      <c r="SZP9" s="41"/>
      <c r="SZQ9" s="39"/>
      <c r="SZR9" s="40"/>
      <c r="SZS9" s="36"/>
      <c r="SZT9" s="36"/>
      <c r="SZU9" s="36"/>
      <c r="SZV9" s="36"/>
      <c r="SZW9" s="36"/>
      <c r="SZX9" s="41"/>
      <c r="SZY9" s="39"/>
      <c r="SZZ9" s="40"/>
      <c r="TAA9" s="36"/>
      <c r="TAB9" s="36"/>
      <c r="TAC9" s="36"/>
      <c r="TAD9" s="36"/>
      <c r="TAE9" s="36"/>
      <c r="TAF9" s="41"/>
      <c r="TAG9" s="39"/>
      <c r="TAH9" s="40"/>
      <c r="TAI9" s="36"/>
      <c r="TAJ9" s="36"/>
      <c r="TAK9" s="36"/>
      <c r="TAL9" s="36"/>
      <c r="TAM9" s="36"/>
      <c r="TAN9" s="41"/>
      <c r="TAO9" s="39"/>
      <c r="TAP9" s="40"/>
      <c r="TAQ9" s="36"/>
      <c r="TAR9" s="36"/>
      <c r="TAS9" s="36"/>
      <c r="TAT9" s="36"/>
      <c r="TAU9" s="36"/>
      <c r="TAV9" s="41"/>
      <c r="TAW9" s="39"/>
      <c r="TAX9" s="40"/>
      <c r="TAY9" s="36"/>
      <c r="TAZ9" s="36"/>
      <c r="TBA9" s="36"/>
      <c r="TBB9" s="36"/>
      <c r="TBC9" s="36"/>
      <c r="TBD9" s="41"/>
      <c r="TBE9" s="39"/>
      <c r="TBF9" s="40"/>
      <c r="TBG9" s="36"/>
      <c r="TBH9" s="36"/>
      <c r="TBI9" s="36"/>
      <c r="TBJ9" s="36"/>
      <c r="TBK9" s="36"/>
      <c r="TBL9" s="41"/>
      <c r="TBM9" s="39"/>
      <c r="TBN9" s="40"/>
      <c r="TBO9" s="36"/>
      <c r="TBP9" s="36"/>
      <c r="TBQ9" s="36"/>
      <c r="TBR9" s="36"/>
      <c r="TBS9" s="36"/>
      <c r="TBT9" s="41"/>
      <c r="TBU9" s="39"/>
      <c r="TBV9" s="40"/>
      <c r="TBW9" s="36"/>
      <c r="TBX9" s="36"/>
      <c r="TBY9" s="36"/>
      <c r="TBZ9" s="36"/>
      <c r="TCA9" s="36"/>
      <c r="TCB9" s="41"/>
      <c r="TCC9" s="39"/>
      <c r="TCD9" s="40"/>
      <c r="TCE9" s="36"/>
      <c r="TCF9" s="36"/>
      <c r="TCG9" s="36"/>
      <c r="TCH9" s="36"/>
      <c r="TCI9" s="36"/>
      <c r="TCJ9" s="41"/>
      <c r="TCK9" s="39"/>
      <c r="TCL9" s="40"/>
      <c r="TCM9" s="36"/>
      <c r="TCN9" s="36"/>
      <c r="TCO9" s="36"/>
      <c r="TCP9" s="36"/>
      <c r="TCQ9" s="36"/>
      <c r="TCR9" s="41"/>
      <c r="TCS9" s="39"/>
      <c r="TCT9" s="40"/>
      <c r="TCU9" s="36"/>
      <c r="TCV9" s="36"/>
      <c r="TCW9" s="36"/>
      <c r="TCX9" s="36"/>
      <c r="TCY9" s="36"/>
      <c r="TCZ9" s="41"/>
      <c r="TDA9" s="39"/>
      <c r="TDB9" s="40"/>
      <c r="TDC9" s="36"/>
      <c r="TDD9" s="36"/>
      <c r="TDE9" s="36"/>
      <c r="TDF9" s="36"/>
      <c r="TDG9" s="36"/>
      <c r="TDH9" s="41"/>
      <c r="TDI9" s="39"/>
      <c r="TDJ9" s="40"/>
      <c r="TDK9" s="36"/>
      <c r="TDL9" s="36"/>
      <c r="TDM9" s="36"/>
      <c r="TDN9" s="36"/>
      <c r="TDO9" s="36"/>
      <c r="TDP9" s="41"/>
      <c r="TDQ9" s="39"/>
      <c r="TDR9" s="40"/>
      <c r="TDS9" s="36"/>
      <c r="TDT9" s="36"/>
      <c r="TDU9" s="36"/>
      <c r="TDV9" s="36"/>
      <c r="TDW9" s="36"/>
      <c r="TDX9" s="41"/>
      <c r="TDY9" s="39"/>
      <c r="TDZ9" s="40"/>
      <c r="TEA9" s="36"/>
      <c r="TEB9" s="36"/>
      <c r="TEC9" s="36"/>
      <c r="TED9" s="36"/>
      <c r="TEE9" s="36"/>
      <c r="TEF9" s="41"/>
      <c r="TEG9" s="39"/>
      <c r="TEH9" s="40"/>
      <c r="TEI9" s="36"/>
      <c r="TEJ9" s="36"/>
      <c r="TEK9" s="36"/>
      <c r="TEL9" s="36"/>
      <c r="TEM9" s="36"/>
      <c r="TEN9" s="41"/>
      <c r="TEO9" s="39"/>
      <c r="TEP9" s="40"/>
      <c r="TEQ9" s="36"/>
      <c r="TER9" s="36"/>
      <c r="TES9" s="36"/>
      <c r="TET9" s="36"/>
      <c r="TEU9" s="36"/>
      <c r="TEV9" s="41"/>
      <c r="TEW9" s="39"/>
      <c r="TEX9" s="40"/>
      <c r="TEY9" s="36"/>
      <c r="TEZ9" s="36"/>
      <c r="TFA9" s="36"/>
      <c r="TFB9" s="36"/>
      <c r="TFC9" s="36"/>
      <c r="TFD9" s="41"/>
      <c r="TFE9" s="39"/>
      <c r="TFF9" s="40"/>
      <c r="TFG9" s="36"/>
      <c r="TFH9" s="36"/>
      <c r="TFI9" s="36"/>
      <c r="TFJ9" s="36"/>
      <c r="TFK9" s="36"/>
      <c r="TFL9" s="41"/>
      <c r="TFM9" s="39"/>
      <c r="TFN9" s="40"/>
      <c r="TFO9" s="36"/>
      <c r="TFP9" s="36"/>
      <c r="TFQ9" s="36"/>
      <c r="TFR9" s="36"/>
      <c r="TFS9" s="36"/>
      <c r="TFT9" s="41"/>
      <c r="TFU9" s="39"/>
      <c r="TFV9" s="40"/>
      <c r="TFW9" s="36"/>
      <c r="TFX9" s="36"/>
      <c r="TFY9" s="36"/>
      <c r="TFZ9" s="36"/>
      <c r="TGA9" s="36"/>
      <c r="TGB9" s="41"/>
      <c r="TGC9" s="39"/>
      <c r="TGD9" s="40"/>
      <c r="TGE9" s="36"/>
      <c r="TGF9" s="36"/>
      <c r="TGG9" s="36"/>
      <c r="TGH9" s="36"/>
      <c r="TGI9" s="36"/>
      <c r="TGJ9" s="41"/>
      <c r="TGK9" s="39"/>
      <c r="TGL9" s="40"/>
      <c r="TGM9" s="36"/>
      <c r="TGN9" s="36"/>
      <c r="TGO9" s="36"/>
      <c r="TGP9" s="36"/>
      <c r="TGQ9" s="36"/>
      <c r="TGR9" s="41"/>
      <c r="TGS9" s="39"/>
      <c r="TGT9" s="40"/>
      <c r="TGU9" s="36"/>
      <c r="TGV9" s="36"/>
      <c r="TGW9" s="36"/>
      <c r="TGX9" s="36"/>
      <c r="TGY9" s="36"/>
      <c r="TGZ9" s="41"/>
      <c r="THA9" s="39"/>
      <c r="THB9" s="40"/>
      <c r="THC9" s="36"/>
      <c r="THD9" s="36"/>
      <c r="THE9" s="36"/>
      <c r="THF9" s="36"/>
      <c r="THG9" s="36"/>
      <c r="THH9" s="41"/>
      <c r="THI9" s="39"/>
      <c r="THJ9" s="40"/>
      <c r="THK9" s="36"/>
      <c r="THL9" s="36"/>
      <c r="THM9" s="36"/>
      <c r="THN9" s="36"/>
      <c r="THO9" s="36"/>
      <c r="THP9" s="41"/>
      <c r="THQ9" s="39"/>
      <c r="THR9" s="40"/>
      <c r="THS9" s="36"/>
      <c r="THT9" s="36"/>
      <c r="THU9" s="36"/>
      <c r="THV9" s="36"/>
      <c r="THW9" s="36"/>
      <c r="THX9" s="41"/>
      <c r="THY9" s="39"/>
      <c r="THZ9" s="40"/>
      <c r="TIA9" s="36"/>
      <c r="TIB9" s="36"/>
      <c r="TIC9" s="36"/>
      <c r="TID9" s="36"/>
      <c r="TIE9" s="36"/>
      <c r="TIF9" s="41"/>
      <c r="TIG9" s="39"/>
      <c r="TIH9" s="40"/>
      <c r="TII9" s="36"/>
      <c r="TIJ9" s="36"/>
      <c r="TIK9" s="36"/>
      <c r="TIL9" s="36"/>
      <c r="TIM9" s="36"/>
      <c r="TIN9" s="41"/>
      <c r="TIO9" s="39"/>
      <c r="TIP9" s="40"/>
      <c r="TIQ9" s="36"/>
      <c r="TIR9" s="36"/>
      <c r="TIS9" s="36"/>
      <c r="TIT9" s="36"/>
      <c r="TIU9" s="36"/>
      <c r="TIV9" s="41"/>
      <c r="TIW9" s="39"/>
      <c r="TIX9" s="40"/>
      <c r="TIY9" s="36"/>
      <c r="TIZ9" s="36"/>
      <c r="TJA9" s="36"/>
      <c r="TJB9" s="36"/>
      <c r="TJC9" s="36"/>
      <c r="TJD9" s="41"/>
      <c r="TJE9" s="39"/>
      <c r="TJF9" s="40"/>
      <c r="TJG9" s="36"/>
      <c r="TJH9" s="36"/>
      <c r="TJI9" s="36"/>
      <c r="TJJ9" s="36"/>
      <c r="TJK9" s="36"/>
      <c r="TJL9" s="41"/>
      <c r="TJM9" s="39"/>
      <c r="TJN9" s="40"/>
      <c r="TJO9" s="36"/>
      <c r="TJP9" s="36"/>
      <c r="TJQ9" s="36"/>
      <c r="TJR9" s="36"/>
      <c r="TJS9" s="36"/>
      <c r="TJT9" s="41"/>
      <c r="TJU9" s="39"/>
      <c r="TJV9" s="40"/>
      <c r="TJW9" s="36"/>
      <c r="TJX9" s="36"/>
      <c r="TJY9" s="36"/>
      <c r="TJZ9" s="36"/>
      <c r="TKA9" s="36"/>
      <c r="TKB9" s="41"/>
      <c r="TKC9" s="39"/>
      <c r="TKD9" s="40"/>
      <c r="TKE9" s="36"/>
      <c r="TKF9" s="36"/>
      <c r="TKG9" s="36"/>
      <c r="TKH9" s="36"/>
      <c r="TKI9" s="36"/>
      <c r="TKJ9" s="41"/>
      <c r="TKK9" s="39"/>
      <c r="TKL9" s="40"/>
      <c r="TKM9" s="36"/>
      <c r="TKN9" s="36"/>
      <c r="TKO9" s="36"/>
      <c r="TKP9" s="36"/>
      <c r="TKQ9" s="36"/>
      <c r="TKR9" s="41"/>
      <c r="TKS9" s="39"/>
      <c r="TKT9" s="40"/>
      <c r="TKU9" s="36"/>
      <c r="TKV9" s="36"/>
      <c r="TKW9" s="36"/>
      <c r="TKX9" s="36"/>
      <c r="TKY9" s="36"/>
      <c r="TKZ9" s="41"/>
      <c r="TLA9" s="39"/>
      <c r="TLB9" s="40"/>
      <c r="TLC9" s="36"/>
      <c r="TLD9" s="36"/>
      <c r="TLE9" s="36"/>
      <c r="TLF9" s="36"/>
      <c r="TLG9" s="36"/>
      <c r="TLH9" s="41"/>
      <c r="TLI9" s="39"/>
      <c r="TLJ9" s="40"/>
      <c r="TLK9" s="36"/>
      <c r="TLL9" s="36"/>
      <c r="TLM9" s="36"/>
      <c r="TLN9" s="36"/>
      <c r="TLO9" s="36"/>
      <c r="TLP9" s="41"/>
      <c r="TLQ9" s="39"/>
      <c r="TLR9" s="40"/>
      <c r="TLS9" s="36"/>
      <c r="TLT9" s="36"/>
      <c r="TLU9" s="36"/>
      <c r="TLV9" s="36"/>
      <c r="TLW9" s="36"/>
      <c r="TLX9" s="41"/>
      <c r="TLY9" s="39"/>
      <c r="TLZ9" s="40"/>
      <c r="TMA9" s="36"/>
      <c r="TMB9" s="36"/>
      <c r="TMC9" s="36"/>
      <c r="TMD9" s="36"/>
      <c r="TME9" s="36"/>
      <c r="TMF9" s="41"/>
      <c r="TMG9" s="39"/>
      <c r="TMH9" s="40"/>
      <c r="TMI9" s="36"/>
      <c r="TMJ9" s="36"/>
      <c r="TMK9" s="36"/>
      <c r="TML9" s="36"/>
      <c r="TMM9" s="36"/>
      <c r="TMN9" s="41"/>
      <c r="TMO9" s="39"/>
      <c r="TMP9" s="40"/>
      <c r="TMQ9" s="36"/>
      <c r="TMR9" s="36"/>
      <c r="TMS9" s="36"/>
      <c r="TMT9" s="36"/>
      <c r="TMU9" s="36"/>
      <c r="TMV9" s="41"/>
      <c r="TMW9" s="39"/>
      <c r="TMX9" s="40"/>
      <c r="TMY9" s="36"/>
      <c r="TMZ9" s="36"/>
      <c r="TNA9" s="36"/>
      <c r="TNB9" s="36"/>
      <c r="TNC9" s="36"/>
      <c r="TND9" s="41"/>
      <c r="TNE9" s="39"/>
      <c r="TNF9" s="40"/>
      <c r="TNG9" s="36"/>
      <c r="TNH9" s="36"/>
      <c r="TNI9" s="36"/>
      <c r="TNJ9" s="36"/>
      <c r="TNK9" s="36"/>
      <c r="TNL9" s="41"/>
      <c r="TNM9" s="39"/>
      <c r="TNN9" s="40"/>
      <c r="TNO9" s="36"/>
      <c r="TNP9" s="36"/>
      <c r="TNQ9" s="36"/>
      <c r="TNR9" s="36"/>
      <c r="TNS9" s="36"/>
      <c r="TNT9" s="41"/>
      <c r="TNU9" s="39"/>
      <c r="TNV9" s="40"/>
      <c r="TNW9" s="36"/>
      <c r="TNX9" s="36"/>
      <c r="TNY9" s="36"/>
      <c r="TNZ9" s="36"/>
      <c r="TOA9" s="36"/>
      <c r="TOB9" s="41"/>
      <c r="TOC9" s="39"/>
      <c r="TOD9" s="40"/>
      <c r="TOE9" s="36"/>
      <c r="TOF9" s="36"/>
      <c r="TOG9" s="36"/>
      <c r="TOH9" s="36"/>
      <c r="TOI9" s="36"/>
      <c r="TOJ9" s="41"/>
      <c r="TOK9" s="39"/>
      <c r="TOL9" s="40"/>
      <c r="TOM9" s="36"/>
      <c r="TON9" s="36"/>
      <c r="TOO9" s="36"/>
      <c r="TOP9" s="36"/>
      <c r="TOQ9" s="36"/>
      <c r="TOR9" s="41"/>
      <c r="TOS9" s="39"/>
      <c r="TOT9" s="40"/>
      <c r="TOU9" s="36"/>
      <c r="TOV9" s="36"/>
      <c r="TOW9" s="36"/>
      <c r="TOX9" s="36"/>
      <c r="TOY9" s="36"/>
      <c r="TOZ9" s="41"/>
      <c r="TPA9" s="39"/>
      <c r="TPB9" s="40"/>
      <c r="TPC9" s="36"/>
      <c r="TPD9" s="36"/>
      <c r="TPE9" s="36"/>
      <c r="TPF9" s="36"/>
      <c r="TPG9" s="36"/>
      <c r="TPH9" s="41"/>
      <c r="TPI9" s="39"/>
      <c r="TPJ9" s="40"/>
      <c r="TPK9" s="36"/>
      <c r="TPL9" s="36"/>
      <c r="TPM9" s="36"/>
      <c r="TPN9" s="36"/>
      <c r="TPO9" s="36"/>
      <c r="TPP9" s="41"/>
      <c r="TPQ9" s="39"/>
      <c r="TPR9" s="40"/>
      <c r="TPS9" s="36"/>
      <c r="TPT9" s="36"/>
      <c r="TPU9" s="36"/>
      <c r="TPV9" s="36"/>
      <c r="TPW9" s="36"/>
      <c r="TPX9" s="41"/>
      <c r="TPY9" s="39"/>
      <c r="TPZ9" s="40"/>
      <c r="TQA9" s="36"/>
      <c r="TQB9" s="36"/>
      <c r="TQC9" s="36"/>
      <c r="TQD9" s="36"/>
      <c r="TQE9" s="36"/>
      <c r="TQF9" s="41"/>
      <c r="TQG9" s="39"/>
      <c r="TQH9" s="40"/>
      <c r="TQI9" s="36"/>
      <c r="TQJ9" s="36"/>
      <c r="TQK9" s="36"/>
      <c r="TQL9" s="36"/>
      <c r="TQM9" s="36"/>
      <c r="TQN9" s="41"/>
      <c r="TQO9" s="39"/>
      <c r="TQP9" s="40"/>
      <c r="TQQ9" s="36"/>
      <c r="TQR9" s="36"/>
      <c r="TQS9" s="36"/>
      <c r="TQT9" s="36"/>
      <c r="TQU9" s="36"/>
      <c r="TQV9" s="41"/>
      <c r="TQW9" s="39"/>
      <c r="TQX9" s="40"/>
      <c r="TQY9" s="36"/>
      <c r="TQZ9" s="36"/>
      <c r="TRA9" s="36"/>
      <c r="TRB9" s="36"/>
      <c r="TRC9" s="36"/>
      <c r="TRD9" s="41"/>
      <c r="TRE9" s="39"/>
      <c r="TRF9" s="40"/>
      <c r="TRG9" s="36"/>
      <c r="TRH9" s="36"/>
      <c r="TRI9" s="36"/>
      <c r="TRJ9" s="36"/>
      <c r="TRK9" s="36"/>
      <c r="TRL9" s="41"/>
      <c r="TRM9" s="39"/>
      <c r="TRN9" s="40"/>
      <c r="TRO9" s="36"/>
      <c r="TRP9" s="36"/>
      <c r="TRQ9" s="36"/>
      <c r="TRR9" s="36"/>
      <c r="TRS9" s="36"/>
      <c r="TRT9" s="41"/>
      <c r="TRU9" s="39"/>
      <c r="TRV9" s="40"/>
      <c r="TRW9" s="36"/>
      <c r="TRX9" s="36"/>
      <c r="TRY9" s="36"/>
      <c r="TRZ9" s="36"/>
      <c r="TSA9" s="36"/>
      <c r="TSB9" s="41"/>
      <c r="TSC9" s="39"/>
      <c r="TSD9" s="40"/>
      <c r="TSE9" s="36"/>
      <c r="TSF9" s="36"/>
      <c r="TSG9" s="36"/>
      <c r="TSH9" s="36"/>
      <c r="TSI9" s="36"/>
      <c r="TSJ9" s="41"/>
      <c r="TSK9" s="39"/>
      <c r="TSL9" s="40"/>
      <c r="TSM9" s="36"/>
      <c r="TSN9" s="36"/>
      <c r="TSO9" s="36"/>
      <c r="TSP9" s="36"/>
      <c r="TSQ9" s="36"/>
      <c r="TSR9" s="41"/>
      <c r="TSS9" s="39"/>
      <c r="TST9" s="40"/>
      <c r="TSU9" s="36"/>
      <c r="TSV9" s="36"/>
      <c r="TSW9" s="36"/>
      <c r="TSX9" s="36"/>
      <c r="TSY9" s="36"/>
      <c r="TSZ9" s="41"/>
      <c r="TTA9" s="39"/>
      <c r="TTB9" s="40"/>
      <c r="TTC9" s="36"/>
      <c r="TTD9" s="36"/>
      <c r="TTE9" s="36"/>
      <c r="TTF9" s="36"/>
      <c r="TTG9" s="36"/>
      <c r="TTH9" s="41"/>
      <c r="TTI9" s="39"/>
      <c r="TTJ9" s="40"/>
      <c r="TTK9" s="36"/>
      <c r="TTL9" s="36"/>
      <c r="TTM9" s="36"/>
      <c r="TTN9" s="36"/>
      <c r="TTO9" s="36"/>
      <c r="TTP9" s="41"/>
      <c r="TTQ9" s="39"/>
      <c r="TTR9" s="40"/>
      <c r="TTS9" s="36"/>
      <c r="TTT9" s="36"/>
      <c r="TTU9" s="36"/>
      <c r="TTV9" s="36"/>
      <c r="TTW9" s="36"/>
      <c r="TTX9" s="41"/>
      <c r="TTY9" s="39"/>
      <c r="TTZ9" s="40"/>
      <c r="TUA9" s="36"/>
      <c r="TUB9" s="36"/>
      <c r="TUC9" s="36"/>
      <c r="TUD9" s="36"/>
      <c r="TUE9" s="36"/>
      <c r="TUF9" s="41"/>
      <c r="TUG9" s="39"/>
      <c r="TUH9" s="40"/>
      <c r="TUI9" s="36"/>
      <c r="TUJ9" s="36"/>
      <c r="TUK9" s="36"/>
      <c r="TUL9" s="36"/>
      <c r="TUM9" s="36"/>
      <c r="TUN9" s="41"/>
      <c r="TUO9" s="39"/>
      <c r="TUP9" s="40"/>
      <c r="TUQ9" s="36"/>
      <c r="TUR9" s="36"/>
      <c r="TUS9" s="36"/>
      <c r="TUT9" s="36"/>
      <c r="TUU9" s="36"/>
      <c r="TUV9" s="41"/>
      <c r="TUW9" s="39"/>
      <c r="TUX9" s="40"/>
      <c r="TUY9" s="36"/>
      <c r="TUZ9" s="36"/>
      <c r="TVA9" s="36"/>
      <c r="TVB9" s="36"/>
      <c r="TVC9" s="36"/>
      <c r="TVD9" s="41"/>
      <c r="TVE9" s="39"/>
      <c r="TVF9" s="40"/>
      <c r="TVG9" s="36"/>
      <c r="TVH9" s="36"/>
      <c r="TVI9" s="36"/>
      <c r="TVJ9" s="36"/>
      <c r="TVK9" s="36"/>
      <c r="TVL9" s="41"/>
      <c r="TVM9" s="39"/>
      <c r="TVN9" s="40"/>
      <c r="TVO9" s="36"/>
      <c r="TVP9" s="36"/>
      <c r="TVQ9" s="36"/>
      <c r="TVR9" s="36"/>
      <c r="TVS9" s="36"/>
      <c r="TVT9" s="41"/>
      <c r="TVU9" s="39"/>
      <c r="TVV9" s="40"/>
      <c r="TVW9" s="36"/>
      <c r="TVX9" s="36"/>
      <c r="TVY9" s="36"/>
      <c r="TVZ9" s="36"/>
      <c r="TWA9" s="36"/>
      <c r="TWB9" s="41"/>
      <c r="TWC9" s="39"/>
      <c r="TWD9" s="40"/>
      <c r="TWE9" s="36"/>
      <c r="TWF9" s="36"/>
      <c r="TWG9" s="36"/>
      <c r="TWH9" s="36"/>
      <c r="TWI9" s="36"/>
      <c r="TWJ9" s="41"/>
      <c r="TWK9" s="39"/>
      <c r="TWL9" s="40"/>
      <c r="TWM9" s="36"/>
      <c r="TWN9" s="36"/>
      <c r="TWO9" s="36"/>
      <c r="TWP9" s="36"/>
      <c r="TWQ9" s="36"/>
      <c r="TWR9" s="41"/>
      <c r="TWS9" s="39"/>
      <c r="TWT9" s="40"/>
      <c r="TWU9" s="36"/>
      <c r="TWV9" s="36"/>
      <c r="TWW9" s="36"/>
      <c r="TWX9" s="36"/>
      <c r="TWY9" s="36"/>
      <c r="TWZ9" s="41"/>
      <c r="TXA9" s="39"/>
      <c r="TXB9" s="40"/>
      <c r="TXC9" s="36"/>
      <c r="TXD9" s="36"/>
      <c r="TXE9" s="36"/>
      <c r="TXF9" s="36"/>
      <c r="TXG9" s="36"/>
      <c r="TXH9" s="41"/>
      <c r="TXI9" s="39"/>
      <c r="TXJ9" s="40"/>
      <c r="TXK9" s="36"/>
      <c r="TXL9" s="36"/>
      <c r="TXM9" s="36"/>
      <c r="TXN9" s="36"/>
      <c r="TXO9" s="36"/>
      <c r="TXP9" s="41"/>
      <c r="TXQ9" s="39"/>
      <c r="TXR9" s="40"/>
      <c r="TXS9" s="36"/>
      <c r="TXT9" s="36"/>
      <c r="TXU9" s="36"/>
      <c r="TXV9" s="36"/>
      <c r="TXW9" s="36"/>
      <c r="TXX9" s="41"/>
      <c r="TXY9" s="39"/>
      <c r="TXZ9" s="40"/>
      <c r="TYA9" s="36"/>
      <c r="TYB9" s="36"/>
      <c r="TYC9" s="36"/>
      <c r="TYD9" s="36"/>
      <c r="TYE9" s="36"/>
      <c r="TYF9" s="41"/>
      <c r="TYG9" s="39"/>
      <c r="TYH9" s="40"/>
      <c r="TYI9" s="36"/>
      <c r="TYJ9" s="36"/>
      <c r="TYK9" s="36"/>
      <c r="TYL9" s="36"/>
      <c r="TYM9" s="36"/>
      <c r="TYN9" s="41"/>
      <c r="TYO9" s="39"/>
      <c r="TYP9" s="40"/>
      <c r="TYQ9" s="36"/>
      <c r="TYR9" s="36"/>
      <c r="TYS9" s="36"/>
      <c r="TYT9" s="36"/>
      <c r="TYU9" s="36"/>
      <c r="TYV9" s="41"/>
      <c r="TYW9" s="39"/>
      <c r="TYX9" s="40"/>
      <c r="TYY9" s="36"/>
      <c r="TYZ9" s="36"/>
      <c r="TZA9" s="36"/>
      <c r="TZB9" s="36"/>
      <c r="TZC9" s="36"/>
      <c r="TZD9" s="41"/>
      <c r="TZE9" s="39"/>
      <c r="TZF9" s="40"/>
      <c r="TZG9" s="36"/>
      <c r="TZH9" s="36"/>
      <c r="TZI9" s="36"/>
      <c r="TZJ9" s="36"/>
      <c r="TZK9" s="36"/>
      <c r="TZL9" s="41"/>
      <c r="TZM9" s="39"/>
      <c r="TZN9" s="40"/>
      <c r="TZO9" s="36"/>
      <c r="TZP9" s="36"/>
      <c r="TZQ9" s="36"/>
      <c r="TZR9" s="36"/>
      <c r="TZS9" s="36"/>
      <c r="TZT9" s="41"/>
      <c r="TZU9" s="39"/>
      <c r="TZV9" s="40"/>
      <c r="TZW9" s="36"/>
      <c r="TZX9" s="36"/>
      <c r="TZY9" s="36"/>
      <c r="TZZ9" s="36"/>
      <c r="UAA9" s="36"/>
      <c r="UAB9" s="41"/>
      <c r="UAC9" s="39"/>
      <c r="UAD9" s="40"/>
      <c r="UAE9" s="36"/>
      <c r="UAF9" s="36"/>
      <c r="UAG9" s="36"/>
      <c r="UAH9" s="36"/>
      <c r="UAI9" s="36"/>
      <c r="UAJ9" s="41"/>
      <c r="UAK9" s="39"/>
      <c r="UAL9" s="40"/>
      <c r="UAM9" s="36"/>
      <c r="UAN9" s="36"/>
      <c r="UAO9" s="36"/>
      <c r="UAP9" s="36"/>
      <c r="UAQ9" s="36"/>
      <c r="UAR9" s="41"/>
      <c r="UAS9" s="39"/>
      <c r="UAT9" s="40"/>
      <c r="UAU9" s="36"/>
      <c r="UAV9" s="36"/>
      <c r="UAW9" s="36"/>
      <c r="UAX9" s="36"/>
      <c r="UAY9" s="36"/>
      <c r="UAZ9" s="41"/>
      <c r="UBA9" s="39"/>
      <c r="UBB9" s="40"/>
      <c r="UBC9" s="36"/>
      <c r="UBD9" s="36"/>
      <c r="UBE9" s="36"/>
      <c r="UBF9" s="36"/>
      <c r="UBG9" s="36"/>
      <c r="UBH9" s="41"/>
      <c r="UBI9" s="39"/>
      <c r="UBJ9" s="40"/>
      <c r="UBK9" s="36"/>
      <c r="UBL9" s="36"/>
      <c r="UBM9" s="36"/>
      <c r="UBN9" s="36"/>
      <c r="UBO9" s="36"/>
      <c r="UBP9" s="41"/>
      <c r="UBQ9" s="39"/>
      <c r="UBR9" s="40"/>
      <c r="UBS9" s="36"/>
      <c r="UBT9" s="36"/>
      <c r="UBU9" s="36"/>
      <c r="UBV9" s="36"/>
      <c r="UBW9" s="36"/>
      <c r="UBX9" s="41"/>
      <c r="UBY9" s="39"/>
      <c r="UBZ9" s="40"/>
      <c r="UCA9" s="36"/>
      <c r="UCB9" s="36"/>
      <c r="UCC9" s="36"/>
      <c r="UCD9" s="36"/>
      <c r="UCE9" s="36"/>
      <c r="UCF9" s="41"/>
      <c r="UCG9" s="39"/>
      <c r="UCH9" s="40"/>
      <c r="UCI9" s="36"/>
      <c r="UCJ9" s="36"/>
      <c r="UCK9" s="36"/>
      <c r="UCL9" s="36"/>
      <c r="UCM9" s="36"/>
      <c r="UCN9" s="41"/>
      <c r="UCO9" s="39"/>
      <c r="UCP9" s="40"/>
      <c r="UCQ9" s="36"/>
      <c r="UCR9" s="36"/>
      <c r="UCS9" s="36"/>
      <c r="UCT9" s="36"/>
      <c r="UCU9" s="36"/>
      <c r="UCV9" s="41"/>
      <c r="UCW9" s="39"/>
      <c r="UCX9" s="40"/>
      <c r="UCY9" s="36"/>
      <c r="UCZ9" s="36"/>
      <c r="UDA9" s="36"/>
      <c r="UDB9" s="36"/>
      <c r="UDC9" s="36"/>
      <c r="UDD9" s="41"/>
      <c r="UDE9" s="39"/>
      <c r="UDF9" s="40"/>
      <c r="UDG9" s="36"/>
      <c r="UDH9" s="36"/>
      <c r="UDI9" s="36"/>
      <c r="UDJ9" s="36"/>
      <c r="UDK9" s="36"/>
      <c r="UDL9" s="41"/>
      <c r="UDM9" s="39"/>
      <c r="UDN9" s="40"/>
      <c r="UDO9" s="36"/>
      <c r="UDP9" s="36"/>
      <c r="UDQ9" s="36"/>
      <c r="UDR9" s="36"/>
      <c r="UDS9" s="36"/>
      <c r="UDT9" s="41"/>
      <c r="UDU9" s="39"/>
      <c r="UDV9" s="40"/>
      <c r="UDW9" s="36"/>
      <c r="UDX9" s="36"/>
      <c r="UDY9" s="36"/>
      <c r="UDZ9" s="36"/>
      <c r="UEA9" s="36"/>
      <c r="UEB9" s="41"/>
      <c r="UEC9" s="39"/>
      <c r="UED9" s="40"/>
      <c r="UEE9" s="36"/>
      <c r="UEF9" s="36"/>
      <c r="UEG9" s="36"/>
      <c r="UEH9" s="36"/>
      <c r="UEI9" s="36"/>
      <c r="UEJ9" s="41"/>
      <c r="UEK9" s="39"/>
      <c r="UEL9" s="40"/>
      <c r="UEM9" s="36"/>
      <c r="UEN9" s="36"/>
      <c r="UEO9" s="36"/>
      <c r="UEP9" s="36"/>
      <c r="UEQ9" s="36"/>
      <c r="UER9" s="41"/>
      <c r="UES9" s="39"/>
      <c r="UET9" s="40"/>
      <c r="UEU9" s="36"/>
      <c r="UEV9" s="36"/>
      <c r="UEW9" s="36"/>
      <c r="UEX9" s="36"/>
      <c r="UEY9" s="36"/>
      <c r="UEZ9" s="41"/>
      <c r="UFA9" s="39"/>
      <c r="UFB9" s="40"/>
      <c r="UFC9" s="36"/>
      <c r="UFD9" s="36"/>
      <c r="UFE9" s="36"/>
      <c r="UFF9" s="36"/>
      <c r="UFG9" s="36"/>
      <c r="UFH9" s="41"/>
      <c r="UFI9" s="39"/>
      <c r="UFJ9" s="40"/>
      <c r="UFK9" s="36"/>
      <c r="UFL9" s="36"/>
      <c r="UFM9" s="36"/>
      <c r="UFN9" s="36"/>
      <c r="UFO9" s="36"/>
      <c r="UFP9" s="41"/>
      <c r="UFQ9" s="39"/>
      <c r="UFR9" s="40"/>
      <c r="UFS9" s="36"/>
      <c r="UFT9" s="36"/>
      <c r="UFU9" s="36"/>
      <c r="UFV9" s="36"/>
      <c r="UFW9" s="36"/>
      <c r="UFX9" s="41"/>
      <c r="UFY9" s="39"/>
      <c r="UFZ9" s="40"/>
      <c r="UGA9" s="36"/>
      <c r="UGB9" s="36"/>
      <c r="UGC9" s="36"/>
      <c r="UGD9" s="36"/>
      <c r="UGE9" s="36"/>
      <c r="UGF9" s="41"/>
      <c r="UGG9" s="39"/>
      <c r="UGH9" s="40"/>
      <c r="UGI9" s="36"/>
      <c r="UGJ9" s="36"/>
      <c r="UGK9" s="36"/>
      <c r="UGL9" s="36"/>
      <c r="UGM9" s="36"/>
      <c r="UGN9" s="41"/>
      <c r="UGO9" s="39"/>
      <c r="UGP9" s="40"/>
      <c r="UGQ9" s="36"/>
      <c r="UGR9" s="36"/>
      <c r="UGS9" s="36"/>
      <c r="UGT9" s="36"/>
      <c r="UGU9" s="36"/>
      <c r="UGV9" s="41"/>
      <c r="UGW9" s="39"/>
      <c r="UGX9" s="40"/>
      <c r="UGY9" s="36"/>
      <c r="UGZ9" s="36"/>
      <c r="UHA9" s="36"/>
      <c r="UHB9" s="36"/>
      <c r="UHC9" s="36"/>
      <c r="UHD9" s="41"/>
      <c r="UHE9" s="39"/>
      <c r="UHF9" s="40"/>
      <c r="UHG9" s="36"/>
      <c r="UHH9" s="36"/>
      <c r="UHI9" s="36"/>
      <c r="UHJ9" s="36"/>
      <c r="UHK9" s="36"/>
      <c r="UHL9" s="41"/>
      <c r="UHM9" s="39"/>
      <c r="UHN9" s="40"/>
      <c r="UHO9" s="36"/>
      <c r="UHP9" s="36"/>
      <c r="UHQ9" s="36"/>
      <c r="UHR9" s="36"/>
      <c r="UHS9" s="36"/>
      <c r="UHT9" s="41"/>
      <c r="UHU9" s="39"/>
      <c r="UHV9" s="40"/>
      <c r="UHW9" s="36"/>
      <c r="UHX9" s="36"/>
      <c r="UHY9" s="36"/>
      <c r="UHZ9" s="36"/>
      <c r="UIA9" s="36"/>
      <c r="UIB9" s="41"/>
      <c r="UIC9" s="39"/>
      <c r="UID9" s="40"/>
      <c r="UIE9" s="36"/>
      <c r="UIF9" s="36"/>
      <c r="UIG9" s="36"/>
      <c r="UIH9" s="36"/>
      <c r="UII9" s="36"/>
      <c r="UIJ9" s="41"/>
      <c r="UIK9" s="39"/>
      <c r="UIL9" s="40"/>
      <c r="UIM9" s="36"/>
      <c r="UIN9" s="36"/>
      <c r="UIO9" s="36"/>
      <c r="UIP9" s="36"/>
      <c r="UIQ9" s="36"/>
      <c r="UIR9" s="41"/>
      <c r="UIS9" s="39"/>
      <c r="UIT9" s="40"/>
      <c r="UIU9" s="36"/>
      <c r="UIV9" s="36"/>
      <c r="UIW9" s="36"/>
      <c r="UIX9" s="36"/>
      <c r="UIY9" s="36"/>
      <c r="UIZ9" s="41"/>
      <c r="UJA9" s="39"/>
      <c r="UJB9" s="40"/>
      <c r="UJC9" s="36"/>
      <c r="UJD9" s="36"/>
      <c r="UJE9" s="36"/>
      <c r="UJF9" s="36"/>
      <c r="UJG9" s="36"/>
      <c r="UJH9" s="41"/>
      <c r="UJI9" s="39"/>
      <c r="UJJ9" s="40"/>
      <c r="UJK9" s="36"/>
      <c r="UJL9" s="36"/>
      <c r="UJM9" s="36"/>
      <c r="UJN9" s="36"/>
      <c r="UJO9" s="36"/>
      <c r="UJP9" s="41"/>
      <c r="UJQ9" s="39"/>
      <c r="UJR9" s="40"/>
      <c r="UJS9" s="36"/>
      <c r="UJT9" s="36"/>
      <c r="UJU9" s="36"/>
      <c r="UJV9" s="36"/>
      <c r="UJW9" s="36"/>
      <c r="UJX9" s="41"/>
      <c r="UJY9" s="39"/>
      <c r="UJZ9" s="40"/>
      <c r="UKA9" s="36"/>
      <c r="UKB9" s="36"/>
      <c r="UKC9" s="36"/>
      <c r="UKD9" s="36"/>
      <c r="UKE9" s="36"/>
      <c r="UKF9" s="41"/>
      <c r="UKG9" s="39"/>
      <c r="UKH9" s="40"/>
      <c r="UKI9" s="36"/>
      <c r="UKJ9" s="36"/>
      <c r="UKK9" s="36"/>
      <c r="UKL9" s="36"/>
      <c r="UKM9" s="36"/>
      <c r="UKN9" s="41"/>
      <c r="UKO9" s="39"/>
      <c r="UKP9" s="40"/>
      <c r="UKQ9" s="36"/>
      <c r="UKR9" s="36"/>
      <c r="UKS9" s="36"/>
      <c r="UKT9" s="36"/>
      <c r="UKU9" s="36"/>
      <c r="UKV9" s="41"/>
      <c r="UKW9" s="39"/>
      <c r="UKX9" s="40"/>
      <c r="UKY9" s="36"/>
      <c r="UKZ9" s="36"/>
      <c r="ULA9" s="36"/>
      <c r="ULB9" s="36"/>
      <c r="ULC9" s="36"/>
      <c r="ULD9" s="41"/>
      <c r="ULE9" s="39"/>
      <c r="ULF9" s="40"/>
      <c r="ULG9" s="36"/>
      <c r="ULH9" s="36"/>
      <c r="ULI9" s="36"/>
      <c r="ULJ9" s="36"/>
      <c r="ULK9" s="36"/>
      <c r="ULL9" s="41"/>
      <c r="ULM9" s="39"/>
      <c r="ULN9" s="40"/>
      <c r="ULO9" s="36"/>
      <c r="ULP9" s="36"/>
      <c r="ULQ9" s="36"/>
      <c r="ULR9" s="36"/>
      <c r="ULS9" s="36"/>
      <c r="ULT9" s="41"/>
      <c r="ULU9" s="39"/>
      <c r="ULV9" s="40"/>
      <c r="ULW9" s="36"/>
      <c r="ULX9" s="36"/>
      <c r="ULY9" s="36"/>
      <c r="ULZ9" s="36"/>
      <c r="UMA9" s="36"/>
      <c r="UMB9" s="41"/>
      <c r="UMC9" s="39"/>
      <c r="UMD9" s="40"/>
      <c r="UME9" s="36"/>
      <c r="UMF9" s="36"/>
      <c r="UMG9" s="36"/>
      <c r="UMH9" s="36"/>
      <c r="UMI9" s="36"/>
      <c r="UMJ9" s="41"/>
      <c r="UMK9" s="39"/>
      <c r="UML9" s="40"/>
      <c r="UMM9" s="36"/>
      <c r="UMN9" s="36"/>
      <c r="UMO9" s="36"/>
      <c r="UMP9" s="36"/>
      <c r="UMQ9" s="36"/>
      <c r="UMR9" s="41"/>
      <c r="UMS9" s="39"/>
      <c r="UMT9" s="40"/>
      <c r="UMU9" s="36"/>
      <c r="UMV9" s="36"/>
      <c r="UMW9" s="36"/>
      <c r="UMX9" s="36"/>
      <c r="UMY9" s="36"/>
      <c r="UMZ9" s="41"/>
      <c r="UNA9" s="39"/>
      <c r="UNB9" s="40"/>
      <c r="UNC9" s="36"/>
      <c r="UND9" s="36"/>
      <c r="UNE9" s="36"/>
      <c r="UNF9" s="36"/>
      <c r="UNG9" s="36"/>
      <c r="UNH9" s="41"/>
      <c r="UNI9" s="39"/>
      <c r="UNJ9" s="40"/>
      <c r="UNK9" s="36"/>
      <c r="UNL9" s="36"/>
      <c r="UNM9" s="36"/>
      <c r="UNN9" s="36"/>
      <c r="UNO9" s="36"/>
      <c r="UNP9" s="41"/>
      <c r="UNQ9" s="39"/>
      <c r="UNR9" s="40"/>
      <c r="UNS9" s="36"/>
      <c r="UNT9" s="36"/>
      <c r="UNU9" s="36"/>
      <c r="UNV9" s="36"/>
      <c r="UNW9" s="36"/>
      <c r="UNX9" s="41"/>
      <c r="UNY9" s="39"/>
      <c r="UNZ9" s="40"/>
      <c r="UOA9" s="36"/>
      <c r="UOB9" s="36"/>
      <c r="UOC9" s="36"/>
      <c r="UOD9" s="36"/>
      <c r="UOE9" s="36"/>
      <c r="UOF9" s="41"/>
      <c r="UOG9" s="39"/>
      <c r="UOH9" s="40"/>
      <c r="UOI9" s="36"/>
      <c r="UOJ9" s="36"/>
      <c r="UOK9" s="36"/>
      <c r="UOL9" s="36"/>
      <c r="UOM9" s="36"/>
      <c r="UON9" s="41"/>
      <c r="UOO9" s="39"/>
      <c r="UOP9" s="40"/>
      <c r="UOQ9" s="36"/>
      <c r="UOR9" s="36"/>
      <c r="UOS9" s="36"/>
      <c r="UOT9" s="36"/>
      <c r="UOU9" s="36"/>
      <c r="UOV9" s="41"/>
      <c r="UOW9" s="39"/>
      <c r="UOX9" s="40"/>
      <c r="UOY9" s="36"/>
      <c r="UOZ9" s="36"/>
      <c r="UPA9" s="36"/>
      <c r="UPB9" s="36"/>
      <c r="UPC9" s="36"/>
      <c r="UPD9" s="41"/>
      <c r="UPE9" s="39"/>
      <c r="UPF9" s="40"/>
      <c r="UPG9" s="36"/>
      <c r="UPH9" s="36"/>
      <c r="UPI9" s="36"/>
      <c r="UPJ9" s="36"/>
      <c r="UPK9" s="36"/>
      <c r="UPL9" s="41"/>
      <c r="UPM9" s="39"/>
      <c r="UPN9" s="40"/>
      <c r="UPO9" s="36"/>
      <c r="UPP9" s="36"/>
      <c r="UPQ9" s="36"/>
      <c r="UPR9" s="36"/>
      <c r="UPS9" s="36"/>
      <c r="UPT9" s="41"/>
      <c r="UPU9" s="39"/>
      <c r="UPV9" s="40"/>
      <c r="UPW9" s="36"/>
      <c r="UPX9" s="36"/>
      <c r="UPY9" s="36"/>
      <c r="UPZ9" s="36"/>
      <c r="UQA9" s="36"/>
      <c r="UQB9" s="41"/>
      <c r="UQC9" s="39"/>
      <c r="UQD9" s="40"/>
      <c r="UQE9" s="36"/>
      <c r="UQF9" s="36"/>
      <c r="UQG9" s="36"/>
      <c r="UQH9" s="36"/>
      <c r="UQI9" s="36"/>
      <c r="UQJ9" s="41"/>
      <c r="UQK9" s="39"/>
      <c r="UQL9" s="40"/>
      <c r="UQM9" s="36"/>
      <c r="UQN9" s="36"/>
      <c r="UQO9" s="36"/>
      <c r="UQP9" s="36"/>
      <c r="UQQ9" s="36"/>
      <c r="UQR9" s="41"/>
      <c r="UQS9" s="39"/>
      <c r="UQT9" s="40"/>
      <c r="UQU9" s="36"/>
      <c r="UQV9" s="36"/>
      <c r="UQW9" s="36"/>
      <c r="UQX9" s="36"/>
      <c r="UQY9" s="36"/>
      <c r="UQZ9" s="41"/>
      <c r="URA9" s="39"/>
      <c r="URB9" s="40"/>
      <c r="URC9" s="36"/>
      <c r="URD9" s="36"/>
      <c r="URE9" s="36"/>
      <c r="URF9" s="36"/>
      <c r="URG9" s="36"/>
      <c r="URH9" s="41"/>
      <c r="URI9" s="39"/>
      <c r="URJ9" s="40"/>
      <c r="URK9" s="36"/>
      <c r="URL9" s="36"/>
      <c r="URM9" s="36"/>
      <c r="URN9" s="36"/>
      <c r="URO9" s="36"/>
      <c r="URP9" s="41"/>
      <c r="URQ9" s="39"/>
      <c r="URR9" s="40"/>
      <c r="URS9" s="36"/>
      <c r="URT9" s="36"/>
      <c r="URU9" s="36"/>
      <c r="URV9" s="36"/>
      <c r="URW9" s="36"/>
      <c r="URX9" s="41"/>
      <c r="URY9" s="39"/>
      <c r="URZ9" s="40"/>
      <c r="USA9" s="36"/>
      <c r="USB9" s="36"/>
      <c r="USC9" s="36"/>
      <c r="USD9" s="36"/>
      <c r="USE9" s="36"/>
      <c r="USF9" s="41"/>
      <c r="USG9" s="39"/>
      <c r="USH9" s="40"/>
      <c r="USI9" s="36"/>
      <c r="USJ9" s="36"/>
      <c r="USK9" s="36"/>
      <c r="USL9" s="36"/>
      <c r="USM9" s="36"/>
      <c r="USN9" s="41"/>
      <c r="USO9" s="39"/>
      <c r="USP9" s="40"/>
      <c r="USQ9" s="36"/>
      <c r="USR9" s="36"/>
      <c r="USS9" s="36"/>
      <c r="UST9" s="36"/>
      <c r="USU9" s="36"/>
      <c r="USV9" s="41"/>
      <c r="USW9" s="39"/>
      <c r="USX9" s="40"/>
      <c r="USY9" s="36"/>
      <c r="USZ9" s="36"/>
      <c r="UTA9" s="36"/>
      <c r="UTB9" s="36"/>
      <c r="UTC9" s="36"/>
      <c r="UTD9" s="41"/>
      <c r="UTE9" s="39"/>
      <c r="UTF9" s="40"/>
      <c r="UTG9" s="36"/>
      <c r="UTH9" s="36"/>
      <c r="UTI9" s="36"/>
      <c r="UTJ9" s="36"/>
      <c r="UTK9" s="36"/>
      <c r="UTL9" s="41"/>
      <c r="UTM9" s="39"/>
      <c r="UTN9" s="40"/>
      <c r="UTO9" s="36"/>
      <c r="UTP9" s="36"/>
      <c r="UTQ9" s="36"/>
      <c r="UTR9" s="36"/>
      <c r="UTS9" s="36"/>
      <c r="UTT9" s="41"/>
      <c r="UTU9" s="39"/>
      <c r="UTV9" s="40"/>
      <c r="UTW9" s="36"/>
      <c r="UTX9" s="36"/>
      <c r="UTY9" s="36"/>
      <c r="UTZ9" s="36"/>
      <c r="UUA9" s="36"/>
      <c r="UUB9" s="41"/>
      <c r="UUC9" s="39"/>
      <c r="UUD9" s="40"/>
      <c r="UUE9" s="36"/>
      <c r="UUF9" s="36"/>
      <c r="UUG9" s="36"/>
      <c r="UUH9" s="36"/>
      <c r="UUI9" s="36"/>
      <c r="UUJ9" s="41"/>
      <c r="UUK9" s="39"/>
      <c r="UUL9" s="40"/>
      <c r="UUM9" s="36"/>
      <c r="UUN9" s="36"/>
      <c r="UUO9" s="36"/>
      <c r="UUP9" s="36"/>
      <c r="UUQ9" s="36"/>
      <c r="UUR9" s="41"/>
      <c r="UUS9" s="39"/>
      <c r="UUT9" s="40"/>
      <c r="UUU9" s="36"/>
      <c r="UUV9" s="36"/>
      <c r="UUW9" s="36"/>
      <c r="UUX9" s="36"/>
      <c r="UUY9" s="36"/>
      <c r="UUZ9" s="41"/>
      <c r="UVA9" s="39"/>
      <c r="UVB9" s="40"/>
      <c r="UVC9" s="36"/>
      <c r="UVD9" s="36"/>
      <c r="UVE9" s="36"/>
      <c r="UVF9" s="36"/>
      <c r="UVG9" s="36"/>
      <c r="UVH9" s="41"/>
      <c r="UVI9" s="39"/>
      <c r="UVJ9" s="40"/>
      <c r="UVK9" s="36"/>
      <c r="UVL9" s="36"/>
      <c r="UVM9" s="36"/>
      <c r="UVN9" s="36"/>
      <c r="UVO9" s="36"/>
      <c r="UVP9" s="41"/>
      <c r="UVQ9" s="39"/>
      <c r="UVR9" s="40"/>
      <c r="UVS9" s="36"/>
      <c r="UVT9" s="36"/>
      <c r="UVU9" s="36"/>
      <c r="UVV9" s="36"/>
      <c r="UVW9" s="36"/>
      <c r="UVX9" s="41"/>
      <c r="UVY9" s="39"/>
      <c r="UVZ9" s="40"/>
      <c r="UWA9" s="36"/>
      <c r="UWB9" s="36"/>
      <c r="UWC9" s="36"/>
      <c r="UWD9" s="36"/>
      <c r="UWE9" s="36"/>
      <c r="UWF9" s="41"/>
      <c r="UWG9" s="39"/>
      <c r="UWH9" s="40"/>
      <c r="UWI9" s="36"/>
      <c r="UWJ9" s="36"/>
      <c r="UWK9" s="36"/>
      <c r="UWL9" s="36"/>
      <c r="UWM9" s="36"/>
      <c r="UWN9" s="41"/>
      <c r="UWO9" s="39"/>
      <c r="UWP9" s="40"/>
      <c r="UWQ9" s="36"/>
      <c r="UWR9" s="36"/>
      <c r="UWS9" s="36"/>
      <c r="UWT9" s="36"/>
      <c r="UWU9" s="36"/>
      <c r="UWV9" s="41"/>
      <c r="UWW9" s="39"/>
      <c r="UWX9" s="40"/>
      <c r="UWY9" s="36"/>
      <c r="UWZ9" s="36"/>
      <c r="UXA9" s="36"/>
      <c r="UXB9" s="36"/>
      <c r="UXC9" s="36"/>
      <c r="UXD9" s="41"/>
      <c r="UXE9" s="39"/>
      <c r="UXF9" s="40"/>
      <c r="UXG9" s="36"/>
      <c r="UXH9" s="36"/>
      <c r="UXI9" s="36"/>
      <c r="UXJ9" s="36"/>
      <c r="UXK9" s="36"/>
      <c r="UXL9" s="41"/>
      <c r="UXM9" s="39"/>
      <c r="UXN9" s="40"/>
      <c r="UXO9" s="36"/>
      <c r="UXP9" s="36"/>
      <c r="UXQ9" s="36"/>
      <c r="UXR9" s="36"/>
      <c r="UXS9" s="36"/>
      <c r="UXT9" s="41"/>
      <c r="UXU9" s="39"/>
      <c r="UXV9" s="40"/>
      <c r="UXW9" s="36"/>
      <c r="UXX9" s="36"/>
      <c r="UXY9" s="36"/>
      <c r="UXZ9" s="36"/>
      <c r="UYA9" s="36"/>
      <c r="UYB9" s="41"/>
      <c r="UYC9" s="39"/>
      <c r="UYD9" s="40"/>
      <c r="UYE9" s="36"/>
      <c r="UYF9" s="36"/>
      <c r="UYG9" s="36"/>
      <c r="UYH9" s="36"/>
      <c r="UYI9" s="36"/>
      <c r="UYJ9" s="41"/>
      <c r="UYK9" s="39"/>
      <c r="UYL9" s="40"/>
      <c r="UYM9" s="36"/>
      <c r="UYN9" s="36"/>
      <c r="UYO9" s="36"/>
      <c r="UYP9" s="36"/>
      <c r="UYQ9" s="36"/>
      <c r="UYR9" s="41"/>
      <c r="UYS9" s="39"/>
      <c r="UYT9" s="40"/>
      <c r="UYU9" s="36"/>
      <c r="UYV9" s="36"/>
      <c r="UYW9" s="36"/>
      <c r="UYX9" s="36"/>
      <c r="UYY9" s="36"/>
      <c r="UYZ9" s="41"/>
      <c r="UZA9" s="39"/>
      <c r="UZB9" s="40"/>
      <c r="UZC9" s="36"/>
      <c r="UZD9" s="36"/>
      <c r="UZE9" s="36"/>
      <c r="UZF9" s="36"/>
      <c r="UZG9" s="36"/>
      <c r="UZH9" s="41"/>
      <c r="UZI9" s="39"/>
      <c r="UZJ9" s="40"/>
      <c r="UZK9" s="36"/>
      <c r="UZL9" s="36"/>
      <c r="UZM9" s="36"/>
      <c r="UZN9" s="36"/>
      <c r="UZO9" s="36"/>
      <c r="UZP9" s="41"/>
      <c r="UZQ9" s="39"/>
      <c r="UZR9" s="40"/>
      <c r="UZS9" s="36"/>
      <c r="UZT9" s="36"/>
      <c r="UZU9" s="36"/>
      <c r="UZV9" s="36"/>
      <c r="UZW9" s="36"/>
      <c r="UZX9" s="41"/>
      <c r="UZY9" s="39"/>
      <c r="UZZ9" s="40"/>
      <c r="VAA9" s="36"/>
      <c r="VAB9" s="36"/>
      <c r="VAC9" s="36"/>
      <c r="VAD9" s="36"/>
      <c r="VAE9" s="36"/>
      <c r="VAF9" s="41"/>
      <c r="VAG9" s="39"/>
      <c r="VAH9" s="40"/>
      <c r="VAI9" s="36"/>
      <c r="VAJ9" s="36"/>
      <c r="VAK9" s="36"/>
      <c r="VAL9" s="36"/>
      <c r="VAM9" s="36"/>
      <c r="VAN9" s="41"/>
      <c r="VAO9" s="39"/>
      <c r="VAP9" s="40"/>
      <c r="VAQ9" s="36"/>
      <c r="VAR9" s="36"/>
      <c r="VAS9" s="36"/>
      <c r="VAT9" s="36"/>
      <c r="VAU9" s="36"/>
      <c r="VAV9" s="41"/>
      <c r="VAW9" s="39"/>
      <c r="VAX9" s="40"/>
      <c r="VAY9" s="36"/>
      <c r="VAZ9" s="36"/>
      <c r="VBA9" s="36"/>
      <c r="VBB9" s="36"/>
      <c r="VBC9" s="36"/>
      <c r="VBD9" s="41"/>
      <c r="VBE9" s="39"/>
      <c r="VBF9" s="40"/>
      <c r="VBG9" s="36"/>
      <c r="VBH9" s="36"/>
      <c r="VBI9" s="36"/>
      <c r="VBJ9" s="36"/>
      <c r="VBK9" s="36"/>
      <c r="VBL9" s="41"/>
      <c r="VBM9" s="39"/>
      <c r="VBN9" s="40"/>
      <c r="VBO9" s="36"/>
      <c r="VBP9" s="36"/>
      <c r="VBQ9" s="36"/>
      <c r="VBR9" s="36"/>
      <c r="VBS9" s="36"/>
      <c r="VBT9" s="41"/>
      <c r="VBU9" s="39"/>
      <c r="VBV9" s="40"/>
      <c r="VBW9" s="36"/>
      <c r="VBX9" s="36"/>
      <c r="VBY9" s="36"/>
      <c r="VBZ9" s="36"/>
      <c r="VCA9" s="36"/>
      <c r="VCB9" s="41"/>
      <c r="VCC9" s="39"/>
      <c r="VCD9" s="40"/>
      <c r="VCE9" s="36"/>
      <c r="VCF9" s="36"/>
      <c r="VCG9" s="36"/>
      <c r="VCH9" s="36"/>
      <c r="VCI9" s="36"/>
      <c r="VCJ9" s="41"/>
      <c r="VCK9" s="39"/>
      <c r="VCL9" s="40"/>
      <c r="VCM9" s="36"/>
      <c r="VCN9" s="36"/>
      <c r="VCO9" s="36"/>
      <c r="VCP9" s="36"/>
      <c r="VCQ9" s="36"/>
      <c r="VCR9" s="41"/>
      <c r="VCS9" s="39"/>
      <c r="VCT9" s="40"/>
      <c r="VCU9" s="36"/>
      <c r="VCV9" s="36"/>
      <c r="VCW9" s="36"/>
      <c r="VCX9" s="36"/>
      <c r="VCY9" s="36"/>
      <c r="VCZ9" s="41"/>
      <c r="VDA9" s="39"/>
      <c r="VDB9" s="40"/>
      <c r="VDC9" s="36"/>
      <c r="VDD9" s="36"/>
      <c r="VDE9" s="36"/>
      <c r="VDF9" s="36"/>
      <c r="VDG9" s="36"/>
      <c r="VDH9" s="41"/>
      <c r="VDI9" s="39"/>
      <c r="VDJ9" s="40"/>
      <c r="VDK9" s="36"/>
      <c r="VDL9" s="36"/>
      <c r="VDM9" s="36"/>
      <c r="VDN9" s="36"/>
      <c r="VDO9" s="36"/>
      <c r="VDP9" s="41"/>
      <c r="VDQ9" s="39"/>
      <c r="VDR9" s="40"/>
      <c r="VDS9" s="36"/>
      <c r="VDT9" s="36"/>
      <c r="VDU9" s="36"/>
      <c r="VDV9" s="36"/>
      <c r="VDW9" s="36"/>
      <c r="VDX9" s="41"/>
      <c r="VDY9" s="39"/>
      <c r="VDZ9" s="40"/>
      <c r="VEA9" s="36"/>
      <c r="VEB9" s="36"/>
      <c r="VEC9" s="36"/>
      <c r="VED9" s="36"/>
      <c r="VEE9" s="36"/>
      <c r="VEF9" s="41"/>
      <c r="VEG9" s="39"/>
      <c r="VEH9" s="40"/>
      <c r="VEI9" s="36"/>
      <c r="VEJ9" s="36"/>
      <c r="VEK9" s="36"/>
      <c r="VEL9" s="36"/>
      <c r="VEM9" s="36"/>
      <c r="VEN9" s="41"/>
      <c r="VEO9" s="39"/>
      <c r="VEP9" s="40"/>
      <c r="VEQ9" s="36"/>
      <c r="VER9" s="36"/>
      <c r="VES9" s="36"/>
      <c r="VET9" s="36"/>
      <c r="VEU9" s="36"/>
      <c r="VEV9" s="41"/>
      <c r="VEW9" s="39"/>
      <c r="VEX9" s="40"/>
      <c r="VEY9" s="36"/>
      <c r="VEZ9" s="36"/>
      <c r="VFA9" s="36"/>
      <c r="VFB9" s="36"/>
      <c r="VFC9" s="36"/>
      <c r="VFD9" s="41"/>
      <c r="VFE9" s="39"/>
      <c r="VFF9" s="40"/>
      <c r="VFG9" s="36"/>
      <c r="VFH9" s="36"/>
      <c r="VFI9" s="36"/>
      <c r="VFJ9" s="36"/>
      <c r="VFK9" s="36"/>
      <c r="VFL9" s="41"/>
      <c r="VFM9" s="39"/>
      <c r="VFN9" s="40"/>
      <c r="VFO9" s="36"/>
      <c r="VFP9" s="36"/>
      <c r="VFQ9" s="36"/>
      <c r="VFR9" s="36"/>
      <c r="VFS9" s="36"/>
      <c r="VFT9" s="41"/>
      <c r="VFU9" s="39"/>
      <c r="VFV9" s="40"/>
      <c r="VFW9" s="36"/>
      <c r="VFX9" s="36"/>
      <c r="VFY9" s="36"/>
      <c r="VFZ9" s="36"/>
      <c r="VGA9" s="36"/>
      <c r="VGB9" s="41"/>
      <c r="VGC9" s="39"/>
      <c r="VGD9" s="40"/>
      <c r="VGE9" s="36"/>
      <c r="VGF9" s="36"/>
      <c r="VGG9" s="36"/>
      <c r="VGH9" s="36"/>
      <c r="VGI9" s="36"/>
      <c r="VGJ9" s="41"/>
      <c r="VGK9" s="39"/>
      <c r="VGL9" s="40"/>
      <c r="VGM9" s="36"/>
      <c r="VGN9" s="36"/>
      <c r="VGO9" s="36"/>
      <c r="VGP9" s="36"/>
      <c r="VGQ9" s="36"/>
      <c r="VGR9" s="41"/>
      <c r="VGS9" s="39"/>
      <c r="VGT9" s="40"/>
      <c r="VGU9" s="36"/>
      <c r="VGV9" s="36"/>
      <c r="VGW9" s="36"/>
      <c r="VGX9" s="36"/>
      <c r="VGY9" s="36"/>
      <c r="VGZ9" s="41"/>
      <c r="VHA9" s="39"/>
      <c r="VHB9" s="40"/>
      <c r="VHC9" s="36"/>
      <c r="VHD9" s="36"/>
      <c r="VHE9" s="36"/>
      <c r="VHF9" s="36"/>
      <c r="VHG9" s="36"/>
      <c r="VHH9" s="41"/>
      <c r="VHI9" s="39"/>
      <c r="VHJ9" s="40"/>
      <c r="VHK9" s="36"/>
      <c r="VHL9" s="36"/>
      <c r="VHM9" s="36"/>
      <c r="VHN9" s="36"/>
      <c r="VHO9" s="36"/>
      <c r="VHP9" s="41"/>
      <c r="VHQ9" s="39"/>
      <c r="VHR9" s="40"/>
      <c r="VHS9" s="36"/>
      <c r="VHT9" s="36"/>
      <c r="VHU9" s="36"/>
      <c r="VHV9" s="36"/>
      <c r="VHW9" s="36"/>
      <c r="VHX9" s="41"/>
      <c r="VHY9" s="39"/>
      <c r="VHZ9" s="40"/>
      <c r="VIA9" s="36"/>
      <c r="VIB9" s="36"/>
      <c r="VIC9" s="36"/>
      <c r="VID9" s="36"/>
      <c r="VIE9" s="36"/>
      <c r="VIF9" s="41"/>
      <c r="VIG9" s="39"/>
      <c r="VIH9" s="40"/>
      <c r="VII9" s="36"/>
      <c r="VIJ9" s="36"/>
      <c r="VIK9" s="36"/>
      <c r="VIL9" s="36"/>
      <c r="VIM9" s="36"/>
      <c r="VIN9" s="41"/>
      <c r="VIO9" s="39"/>
      <c r="VIP9" s="40"/>
      <c r="VIQ9" s="36"/>
      <c r="VIR9" s="36"/>
      <c r="VIS9" s="36"/>
      <c r="VIT9" s="36"/>
      <c r="VIU9" s="36"/>
      <c r="VIV9" s="41"/>
      <c r="VIW9" s="39"/>
      <c r="VIX9" s="40"/>
      <c r="VIY9" s="36"/>
      <c r="VIZ9" s="36"/>
      <c r="VJA9" s="36"/>
      <c r="VJB9" s="36"/>
      <c r="VJC9" s="36"/>
      <c r="VJD9" s="41"/>
      <c r="VJE9" s="39"/>
      <c r="VJF9" s="40"/>
      <c r="VJG9" s="36"/>
      <c r="VJH9" s="36"/>
      <c r="VJI9" s="36"/>
      <c r="VJJ9" s="36"/>
      <c r="VJK9" s="36"/>
      <c r="VJL9" s="41"/>
      <c r="VJM9" s="39"/>
      <c r="VJN9" s="40"/>
      <c r="VJO9" s="36"/>
      <c r="VJP9" s="36"/>
      <c r="VJQ9" s="36"/>
      <c r="VJR9" s="36"/>
      <c r="VJS9" s="36"/>
      <c r="VJT9" s="41"/>
      <c r="VJU9" s="39"/>
      <c r="VJV9" s="40"/>
      <c r="VJW9" s="36"/>
      <c r="VJX9" s="36"/>
      <c r="VJY9" s="36"/>
      <c r="VJZ9" s="36"/>
      <c r="VKA9" s="36"/>
      <c r="VKB9" s="41"/>
      <c r="VKC9" s="39"/>
      <c r="VKD9" s="40"/>
      <c r="VKE9" s="36"/>
      <c r="VKF9" s="36"/>
      <c r="VKG9" s="36"/>
      <c r="VKH9" s="36"/>
      <c r="VKI9" s="36"/>
      <c r="VKJ9" s="41"/>
      <c r="VKK9" s="39"/>
      <c r="VKL9" s="40"/>
      <c r="VKM9" s="36"/>
      <c r="VKN9" s="36"/>
      <c r="VKO9" s="36"/>
      <c r="VKP9" s="36"/>
      <c r="VKQ9" s="36"/>
      <c r="VKR9" s="41"/>
      <c r="VKS9" s="39"/>
      <c r="VKT9" s="40"/>
      <c r="VKU9" s="36"/>
      <c r="VKV9" s="36"/>
      <c r="VKW9" s="36"/>
      <c r="VKX9" s="36"/>
      <c r="VKY9" s="36"/>
      <c r="VKZ9" s="41"/>
      <c r="VLA9" s="39"/>
      <c r="VLB9" s="40"/>
      <c r="VLC9" s="36"/>
      <c r="VLD9" s="36"/>
      <c r="VLE9" s="36"/>
      <c r="VLF9" s="36"/>
      <c r="VLG9" s="36"/>
      <c r="VLH9" s="41"/>
      <c r="VLI9" s="39"/>
      <c r="VLJ9" s="40"/>
      <c r="VLK9" s="36"/>
      <c r="VLL9" s="36"/>
      <c r="VLM9" s="36"/>
      <c r="VLN9" s="36"/>
      <c r="VLO9" s="36"/>
      <c r="VLP9" s="41"/>
      <c r="VLQ9" s="39"/>
      <c r="VLR9" s="40"/>
      <c r="VLS9" s="36"/>
      <c r="VLT9" s="36"/>
      <c r="VLU9" s="36"/>
      <c r="VLV9" s="36"/>
      <c r="VLW9" s="36"/>
      <c r="VLX9" s="41"/>
      <c r="VLY9" s="39"/>
      <c r="VLZ9" s="40"/>
      <c r="VMA9" s="36"/>
      <c r="VMB9" s="36"/>
      <c r="VMC9" s="36"/>
      <c r="VMD9" s="36"/>
      <c r="VME9" s="36"/>
      <c r="VMF9" s="41"/>
      <c r="VMG9" s="39"/>
      <c r="VMH9" s="40"/>
      <c r="VMI9" s="36"/>
      <c r="VMJ9" s="36"/>
      <c r="VMK9" s="36"/>
      <c r="VML9" s="36"/>
      <c r="VMM9" s="36"/>
      <c r="VMN9" s="41"/>
      <c r="VMO9" s="39"/>
      <c r="VMP9" s="40"/>
      <c r="VMQ9" s="36"/>
      <c r="VMR9" s="36"/>
      <c r="VMS9" s="36"/>
      <c r="VMT9" s="36"/>
      <c r="VMU9" s="36"/>
      <c r="VMV9" s="41"/>
      <c r="VMW9" s="39"/>
      <c r="VMX9" s="40"/>
      <c r="VMY9" s="36"/>
      <c r="VMZ9" s="36"/>
      <c r="VNA9" s="36"/>
      <c r="VNB9" s="36"/>
      <c r="VNC9" s="36"/>
      <c r="VND9" s="41"/>
      <c r="VNE9" s="39"/>
      <c r="VNF9" s="40"/>
      <c r="VNG9" s="36"/>
      <c r="VNH9" s="36"/>
      <c r="VNI9" s="36"/>
      <c r="VNJ9" s="36"/>
      <c r="VNK9" s="36"/>
      <c r="VNL9" s="41"/>
      <c r="VNM9" s="39"/>
      <c r="VNN9" s="40"/>
      <c r="VNO9" s="36"/>
      <c r="VNP9" s="36"/>
      <c r="VNQ9" s="36"/>
      <c r="VNR9" s="36"/>
      <c r="VNS9" s="36"/>
      <c r="VNT9" s="41"/>
      <c r="VNU9" s="39"/>
      <c r="VNV9" s="40"/>
      <c r="VNW9" s="36"/>
      <c r="VNX9" s="36"/>
      <c r="VNY9" s="36"/>
      <c r="VNZ9" s="36"/>
      <c r="VOA9" s="36"/>
      <c r="VOB9" s="41"/>
      <c r="VOC9" s="39"/>
      <c r="VOD9" s="40"/>
      <c r="VOE9" s="36"/>
      <c r="VOF9" s="36"/>
      <c r="VOG9" s="36"/>
      <c r="VOH9" s="36"/>
      <c r="VOI9" s="36"/>
      <c r="VOJ9" s="41"/>
      <c r="VOK9" s="39"/>
      <c r="VOL9" s="40"/>
      <c r="VOM9" s="36"/>
      <c r="VON9" s="36"/>
      <c r="VOO9" s="36"/>
      <c r="VOP9" s="36"/>
      <c r="VOQ9" s="36"/>
      <c r="VOR9" s="41"/>
      <c r="VOS9" s="39"/>
      <c r="VOT9" s="40"/>
      <c r="VOU9" s="36"/>
      <c r="VOV9" s="36"/>
      <c r="VOW9" s="36"/>
      <c r="VOX9" s="36"/>
      <c r="VOY9" s="36"/>
      <c r="VOZ9" s="41"/>
      <c r="VPA9" s="39"/>
      <c r="VPB9" s="40"/>
      <c r="VPC9" s="36"/>
      <c r="VPD9" s="36"/>
      <c r="VPE9" s="36"/>
      <c r="VPF9" s="36"/>
      <c r="VPG9" s="36"/>
      <c r="VPH9" s="41"/>
      <c r="VPI9" s="39"/>
      <c r="VPJ9" s="40"/>
      <c r="VPK9" s="36"/>
      <c r="VPL9" s="36"/>
      <c r="VPM9" s="36"/>
      <c r="VPN9" s="36"/>
      <c r="VPO9" s="36"/>
      <c r="VPP9" s="41"/>
      <c r="VPQ9" s="39"/>
      <c r="VPR9" s="40"/>
      <c r="VPS9" s="36"/>
      <c r="VPT9" s="36"/>
      <c r="VPU9" s="36"/>
      <c r="VPV9" s="36"/>
      <c r="VPW9" s="36"/>
      <c r="VPX9" s="41"/>
      <c r="VPY9" s="39"/>
      <c r="VPZ9" s="40"/>
      <c r="VQA9" s="36"/>
      <c r="VQB9" s="36"/>
      <c r="VQC9" s="36"/>
      <c r="VQD9" s="36"/>
      <c r="VQE9" s="36"/>
      <c r="VQF9" s="41"/>
      <c r="VQG9" s="39"/>
      <c r="VQH9" s="40"/>
      <c r="VQI9" s="36"/>
      <c r="VQJ9" s="36"/>
      <c r="VQK9" s="36"/>
      <c r="VQL9" s="36"/>
      <c r="VQM9" s="36"/>
      <c r="VQN9" s="41"/>
      <c r="VQO9" s="39"/>
      <c r="VQP9" s="40"/>
      <c r="VQQ9" s="36"/>
      <c r="VQR9" s="36"/>
      <c r="VQS9" s="36"/>
      <c r="VQT9" s="36"/>
      <c r="VQU9" s="36"/>
      <c r="VQV9" s="41"/>
      <c r="VQW9" s="39"/>
      <c r="VQX9" s="40"/>
      <c r="VQY9" s="36"/>
      <c r="VQZ9" s="36"/>
      <c r="VRA9" s="36"/>
      <c r="VRB9" s="36"/>
      <c r="VRC9" s="36"/>
      <c r="VRD9" s="41"/>
      <c r="VRE9" s="39"/>
      <c r="VRF9" s="40"/>
      <c r="VRG9" s="36"/>
      <c r="VRH9" s="36"/>
      <c r="VRI9" s="36"/>
      <c r="VRJ9" s="36"/>
      <c r="VRK9" s="36"/>
      <c r="VRL9" s="41"/>
      <c r="VRM9" s="39"/>
      <c r="VRN9" s="40"/>
      <c r="VRO9" s="36"/>
      <c r="VRP9" s="36"/>
      <c r="VRQ9" s="36"/>
      <c r="VRR9" s="36"/>
      <c r="VRS9" s="36"/>
      <c r="VRT9" s="41"/>
      <c r="VRU9" s="39"/>
      <c r="VRV9" s="40"/>
      <c r="VRW9" s="36"/>
      <c r="VRX9" s="36"/>
      <c r="VRY9" s="36"/>
      <c r="VRZ9" s="36"/>
      <c r="VSA9" s="36"/>
      <c r="VSB9" s="41"/>
      <c r="VSC9" s="39"/>
      <c r="VSD9" s="40"/>
      <c r="VSE9" s="36"/>
      <c r="VSF9" s="36"/>
      <c r="VSG9" s="36"/>
      <c r="VSH9" s="36"/>
      <c r="VSI9" s="36"/>
      <c r="VSJ9" s="41"/>
      <c r="VSK9" s="39"/>
      <c r="VSL9" s="40"/>
      <c r="VSM9" s="36"/>
      <c r="VSN9" s="36"/>
      <c r="VSO9" s="36"/>
      <c r="VSP9" s="36"/>
      <c r="VSQ9" s="36"/>
      <c r="VSR9" s="41"/>
      <c r="VSS9" s="39"/>
      <c r="VST9" s="40"/>
      <c r="VSU9" s="36"/>
      <c r="VSV9" s="36"/>
      <c r="VSW9" s="36"/>
      <c r="VSX9" s="36"/>
      <c r="VSY9" s="36"/>
      <c r="VSZ9" s="41"/>
      <c r="VTA9" s="39"/>
      <c r="VTB9" s="40"/>
      <c r="VTC9" s="36"/>
      <c r="VTD9" s="36"/>
      <c r="VTE9" s="36"/>
      <c r="VTF9" s="36"/>
      <c r="VTG9" s="36"/>
      <c r="VTH9" s="41"/>
      <c r="VTI9" s="39"/>
      <c r="VTJ9" s="40"/>
      <c r="VTK9" s="36"/>
      <c r="VTL9" s="36"/>
      <c r="VTM9" s="36"/>
      <c r="VTN9" s="36"/>
      <c r="VTO9" s="36"/>
      <c r="VTP9" s="41"/>
      <c r="VTQ9" s="39"/>
      <c r="VTR9" s="40"/>
      <c r="VTS9" s="36"/>
      <c r="VTT9" s="36"/>
      <c r="VTU9" s="36"/>
      <c r="VTV9" s="36"/>
      <c r="VTW9" s="36"/>
      <c r="VTX9" s="41"/>
      <c r="VTY9" s="39"/>
      <c r="VTZ9" s="40"/>
      <c r="VUA9" s="36"/>
      <c r="VUB9" s="36"/>
      <c r="VUC9" s="36"/>
      <c r="VUD9" s="36"/>
      <c r="VUE9" s="36"/>
      <c r="VUF9" s="41"/>
      <c r="VUG9" s="39"/>
      <c r="VUH9" s="40"/>
      <c r="VUI9" s="36"/>
      <c r="VUJ9" s="36"/>
      <c r="VUK9" s="36"/>
      <c r="VUL9" s="36"/>
      <c r="VUM9" s="36"/>
      <c r="VUN9" s="41"/>
      <c r="VUO9" s="39"/>
      <c r="VUP9" s="40"/>
      <c r="VUQ9" s="36"/>
      <c r="VUR9" s="36"/>
      <c r="VUS9" s="36"/>
      <c r="VUT9" s="36"/>
      <c r="VUU9" s="36"/>
      <c r="VUV9" s="41"/>
      <c r="VUW9" s="39"/>
      <c r="VUX9" s="40"/>
      <c r="VUY9" s="36"/>
      <c r="VUZ9" s="36"/>
      <c r="VVA9" s="36"/>
      <c r="VVB9" s="36"/>
      <c r="VVC9" s="36"/>
      <c r="VVD9" s="41"/>
      <c r="VVE9" s="39"/>
      <c r="VVF9" s="40"/>
      <c r="VVG9" s="36"/>
      <c r="VVH9" s="36"/>
      <c r="VVI9" s="36"/>
      <c r="VVJ9" s="36"/>
      <c r="VVK9" s="36"/>
      <c r="VVL9" s="41"/>
      <c r="VVM9" s="39"/>
      <c r="VVN9" s="40"/>
      <c r="VVO9" s="36"/>
      <c r="VVP9" s="36"/>
      <c r="VVQ9" s="36"/>
      <c r="VVR9" s="36"/>
      <c r="VVS9" s="36"/>
      <c r="VVT9" s="41"/>
      <c r="VVU9" s="39"/>
      <c r="VVV9" s="40"/>
      <c r="VVW9" s="36"/>
      <c r="VVX9" s="36"/>
      <c r="VVY9" s="36"/>
      <c r="VVZ9" s="36"/>
      <c r="VWA9" s="36"/>
      <c r="VWB9" s="41"/>
      <c r="VWC9" s="39"/>
      <c r="VWD9" s="40"/>
      <c r="VWE9" s="36"/>
      <c r="VWF9" s="36"/>
      <c r="VWG9" s="36"/>
      <c r="VWH9" s="36"/>
      <c r="VWI9" s="36"/>
      <c r="VWJ9" s="41"/>
      <c r="VWK9" s="39"/>
      <c r="VWL9" s="40"/>
      <c r="VWM9" s="36"/>
      <c r="VWN9" s="36"/>
      <c r="VWO9" s="36"/>
      <c r="VWP9" s="36"/>
      <c r="VWQ9" s="36"/>
      <c r="VWR9" s="41"/>
      <c r="VWS9" s="39"/>
      <c r="VWT9" s="40"/>
      <c r="VWU9" s="36"/>
      <c r="VWV9" s="36"/>
      <c r="VWW9" s="36"/>
      <c r="VWX9" s="36"/>
      <c r="VWY9" s="36"/>
      <c r="VWZ9" s="41"/>
      <c r="VXA9" s="39"/>
      <c r="VXB9" s="40"/>
      <c r="VXC9" s="36"/>
      <c r="VXD9" s="36"/>
      <c r="VXE9" s="36"/>
      <c r="VXF9" s="36"/>
      <c r="VXG9" s="36"/>
      <c r="VXH9" s="41"/>
      <c r="VXI9" s="39"/>
      <c r="VXJ9" s="40"/>
      <c r="VXK9" s="36"/>
      <c r="VXL9" s="36"/>
      <c r="VXM9" s="36"/>
      <c r="VXN9" s="36"/>
      <c r="VXO9" s="36"/>
      <c r="VXP9" s="41"/>
      <c r="VXQ9" s="39"/>
      <c r="VXR9" s="40"/>
      <c r="VXS9" s="36"/>
      <c r="VXT9" s="36"/>
      <c r="VXU9" s="36"/>
      <c r="VXV9" s="36"/>
      <c r="VXW9" s="36"/>
      <c r="VXX9" s="41"/>
      <c r="VXY9" s="39"/>
      <c r="VXZ9" s="40"/>
      <c r="VYA9" s="36"/>
      <c r="VYB9" s="36"/>
      <c r="VYC9" s="36"/>
      <c r="VYD9" s="36"/>
      <c r="VYE9" s="36"/>
      <c r="VYF9" s="41"/>
      <c r="VYG9" s="39"/>
      <c r="VYH9" s="40"/>
      <c r="VYI9" s="36"/>
      <c r="VYJ9" s="36"/>
      <c r="VYK9" s="36"/>
      <c r="VYL9" s="36"/>
      <c r="VYM9" s="36"/>
      <c r="VYN9" s="41"/>
      <c r="VYO9" s="39"/>
      <c r="VYP9" s="40"/>
      <c r="VYQ9" s="36"/>
      <c r="VYR9" s="36"/>
      <c r="VYS9" s="36"/>
      <c r="VYT9" s="36"/>
      <c r="VYU9" s="36"/>
      <c r="VYV9" s="41"/>
      <c r="VYW9" s="39"/>
      <c r="VYX9" s="40"/>
      <c r="VYY9" s="36"/>
      <c r="VYZ9" s="36"/>
      <c r="VZA9" s="36"/>
      <c r="VZB9" s="36"/>
      <c r="VZC9" s="36"/>
      <c r="VZD9" s="41"/>
      <c r="VZE9" s="39"/>
      <c r="VZF9" s="40"/>
      <c r="VZG9" s="36"/>
      <c r="VZH9" s="36"/>
      <c r="VZI9" s="36"/>
      <c r="VZJ9" s="36"/>
      <c r="VZK9" s="36"/>
      <c r="VZL9" s="41"/>
      <c r="VZM9" s="39"/>
      <c r="VZN9" s="40"/>
      <c r="VZO9" s="36"/>
      <c r="VZP9" s="36"/>
      <c r="VZQ9" s="36"/>
      <c r="VZR9" s="36"/>
      <c r="VZS9" s="36"/>
      <c r="VZT9" s="41"/>
      <c r="VZU9" s="39"/>
      <c r="VZV9" s="40"/>
      <c r="VZW9" s="36"/>
      <c r="VZX9" s="36"/>
      <c r="VZY9" s="36"/>
      <c r="VZZ9" s="36"/>
      <c r="WAA9" s="36"/>
      <c r="WAB9" s="41"/>
      <c r="WAC9" s="39"/>
      <c r="WAD9" s="40"/>
      <c r="WAE9" s="36"/>
      <c r="WAF9" s="36"/>
      <c r="WAG9" s="36"/>
      <c r="WAH9" s="36"/>
      <c r="WAI9" s="36"/>
      <c r="WAJ9" s="41"/>
      <c r="WAK9" s="39"/>
      <c r="WAL9" s="40"/>
      <c r="WAM9" s="36"/>
      <c r="WAN9" s="36"/>
      <c r="WAO9" s="36"/>
      <c r="WAP9" s="36"/>
      <c r="WAQ9" s="36"/>
      <c r="WAR9" s="41"/>
      <c r="WAS9" s="39"/>
      <c r="WAT9" s="40"/>
      <c r="WAU9" s="36"/>
      <c r="WAV9" s="36"/>
      <c r="WAW9" s="36"/>
      <c r="WAX9" s="36"/>
      <c r="WAY9" s="36"/>
      <c r="WAZ9" s="41"/>
      <c r="WBA9" s="39"/>
      <c r="WBB9" s="40"/>
      <c r="WBC9" s="36"/>
      <c r="WBD9" s="36"/>
      <c r="WBE9" s="36"/>
      <c r="WBF9" s="36"/>
      <c r="WBG9" s="36"/>
      <c r="WBH9" s="41"/>
      <c r="WBI9" s="39"/>
      <c r="WBJ9" s="40"/>
      <c r="WBK9" s="36"/>
      <c r="WBL9" s="36"/>
      <c r="WBM9" s="36"/>
      <c r="WBN9" s="36"/>
      <c r="WBO9" s="36"/>
      <c r="WBP9" s="41"/>
      <c r="WBQ9" s="39"/>
      <c r="WBR9" s="40"/>
      <c r="WBS9" s="36"/>
      <c r="WBT9" s="36"/>
      <c r="WBU9" s="36"/>
      <c r="WBV9" s="36"/>
      <c r="WBW9" s="36"/>
      <c r="WBX9" s="41"/>
      <c r="WBY9" s="39"/>
      <c r="WBZ9" s="40"/>
      <c r="WCA9" s="36"/>
      <c r="WCB9" s="36"/>
      <c r="WCC9" s="36"/>
      <c r="WCD9" s="36"/>
      <c r="WCE9" s="36"/>
      <c r="WCF9" s="41"/>
      <c r="WCG9" s="39"/>
      <c r="WCH9" s="40"/>
      <c r="WCI9" s="36"/>
      <c r="WCJ9" s="36"/>
      <c r="WCK9" s="36"/>
      <c r="WCL9" s="36"/>
      <c r="WCM9" s="36"/>
      <c r="WCN9" s="41"/>
      <c r="WCO9" s="39"/>
      <c r="WCP9" s="40"/>
      <c r="WCQ9" s="36"/>
      <c r="WCR9" s="36"/>
      <c r="WCS9" s="36"/>
      <c r="WCT9" s="36"/>
      <c r="WCU9" s="36"/>
      <c r="WCV9" s="41"/>
      <c r="WCW9" s="39"/>
      <c r="WCX9" s="40"/>
      <c r="WCY9" s="36"/>
      <c r="WCZ9" s="36"/>
      <c r="WDA9" s="36"/>
      <c r="WDB9" s="36"/>
      <c r="WDC9" s="36"/>
      <c r="WDD9" s="41"/>
      <c r="WDE9" s="39"/>
      <c r="WDF9" s="40"/>
      <c r="WDG9" s="36"/>
      <c r="WDH9" s="36"/>
      <c r="WDI9" s="36"/>
      <c r="WDJ9" s="36"/>
      <c r="WDK9" s="36"/>
      <c r="WDL9" s="41"/>
      <c r="WDM9" s="39"/>
      <c r="WDN9" s="40"/>
      <c r="WDO9" s="36"/>
      <c r="WDP9" s="36"/>
      <c r="WDQ9" s="36"/>
      <c r="WDR9" s="36"/>
      <c r="WDS9" s="36"/>
      <c r="WDT9" s="41"/>
      <c r="WDU9" s="39"/>
      <c r="WDV9" s="40"/>
      <c r="WDW9" s="36"/>
      <c r="WDX9" s="36"/>
      <c r="WDY9" s="36"/>
      <c r="WDZ9" s="36"/>
      <c r="WEA9" s="36"/>
      <c r="WEB9" s="41"/>
      <c r="WEC9" s="39"/>
      <c r="WED9" s="40"/>
      <c r="WEE9" s="36"/>
      <c r="WEF9" s="36"/>
      <c r="WEG9" s="36"/>
      <c r="WEH9" s="36"/>
      <c r="WEI9" s="36"/>
      <c r="WEJ9" s="41"/>
      <c r="WEK9" s="39"/>
      <c r="WEL9" s="40"/>
      <c r="WEM9" s="36"/>
      <c r="WEN9" s="36"/>
      <c r="WEO9" s="36"/>
      <c r="WEP9" s="36"/>
      <c r="WEQ9" s="36"/>
      <c r="WER9" s="41"/>
      <c r="WES9" s="39"/>
      <c r="WET9" s="40"/>
      <c r="WEU9" s="36"/>
      <c r="WEV9" s="36"/>
      <c r="WEW9" s="36"/>
      <c r="WEX9" s="36"/>
      <c r="WEY9" s="36"/>
      <c r="WEZ9" s="41"/>
      <c r="WFA9" s="39"/>
      <c r="WFB9" s="40"/>
      <c r="WFC9" s="36"/>
      <c r="WFD9" s="36"/>
      <c r="WFE9" s="36"/>
      <c r="WFF9" s="36"/>
      <c r="WFG9" s="36"/>
      <c r="WFH9" s="41"/>
      <c r="WFI9" s="39"/>
      <c r="WFJ9" s="40"/>
      <c r="WFK9" s="36"/>
      <c r="WFL9" s="36"/>
      <c r="WFM9" s="36"/>
      <c r="WFN9" s="36"/>
      <c r="WFO9" s="36"/>
      <c r="WFP9" s="41"/>
      <c r="WFQ9" s="39"/>
      <c r="WFR9" s="40"/>
      <c r="WFS9" s="36"/>
      <c r="WFT9" s="36"/>
      <c r="WFU9" s="36"/>
      <c r="WFV9" s="36"/>
      <c r="WFW9" s="36"/>
      <c r="WFX9" s="41"/>
      <c r="WFY9" s="39"/>
      <c r="WFZ9" s="40"/>
      <c r="WGA9" s="36"/>
      <c r="WGB9" s="36"/>
      <c r="WGC9" s="36"/>
      <c r="WGD9" s="36"/>
      <c r="WGE9" s="36"/>
      <c r="WGF9" s="41"/>
      <c r="WGG9" s="39"/>
      <c r="WGH9" s="40"/>
      <c r="WGI9" s="36"/>
      <c r="WGJ9" s="36"/>
      <c r="WGK9" s="36"/>
      <c r="WGL9" s="36"/>
      <c r="WGM9" s="36"/>
      <c r="WGN9" s="41"/>
      <c r="WGO9" s="39"/>
      <c r="WGP9" s="40"/>
      <c r="WGQ9" s="36"/>
      <c r="WGR9" s="36"/>
      <c r="WGS9" s="36"/>
      <c r="WGT9" s="36"/>
      <c r="WGU9" s="36"/>
      <c r="WGV9" s="41"/>
      <c r="WGW9" s="39"/>
      <c r="WGX9" s="40"/>
      <c r="WGY9" s="36"/>
      <c r="WGZ9" s="36"/>
      <c r="WHA9" s="36"/>
      <c r="WHB9" s="36"/>
      <c r="WHC9" s="36"/>
      <c r="WHD9" s="41"/>
      <c r="WHE9" s="39"/>
      <c r="WHF9" s="40"/>
      <c r="WHG9" s="36"/>
      <c r="WHH9" s="36"/>
      <c r="WHI9" s="36"/>
      <c r="WHJ9" s="36"/>
      <c r="WHK9" s="36"/>
      <c r="WHL9" s="41"/>
      <c r="WHM9" s="39"/>
      <c r="WHN9" s="40"/>
      <c r="WHO9" s="36"/>
      <c r="WHP9" s="36"/>
      <c r="WHQ9" s="36"/>
      <c r="WHR9" s="36"/>
      <c r="WHS9" s="36"/>
      <c r="WHT9" s="41"/>
      <c r="WHU9" s="39"/>
      <c r="WHV9" s="40"/>
      <c r="WHW9" s="36"/>
      <c r="WHX9" s="36"/>
      <c r="WHY9" s="36"/>
      <c r="WHZ9" s="36"/>
      <c r="WIA9" s="36"/>
      <c r="WIB9" s="41"/>
      <c r="WIC9" s="39"/>
      <c r="WID9" s="40"/>
      <c r="WIE9" s="36"/>
      <c r="WIF9" s="36"/>
      <c r="WIG9" s="36"/>
      <c r="WIH9" s="36"/>
      <c r="WII9" s="36"/>
      <c r="WIJ9" s="41"/>
      <c r="WIK9" s="39"/>
      <c r="WIL9" s="40"/>
      <c r="WIM9" s="36"/>
      <c r="WIN9" s="36"/>
      <c r="WIO9" s="36"/>
      <c r="WIP9" s="36"/>
      <c r="WIQ9" s="36"/>
      <c r="WIR9" s="41"/>
      <c r="WIS9" s="39"/>
      <c r="WIT9" s="40"/>
      <c r="WIU9" s="36"/>
      <c r="WIV9" s="36"/>
      <c r="WIW9" s="36"/>
      <c r="WIX9" s="36"/>
      <c r="WIY9" s="36"/>
      <c r="WIZ9" s="41"/>
      <c r="WJA9" s="39"/>
      <c r="WJB9" s="40"/>
      <c r="WJC9" s="36"/>
      <c r="WJD9" s="36"/>
      <c r="WJE9" s="36"/>
      <c r="WJF9" s="36"/>
      <c r="WJG9" s="36"/>
      <c r="WJH9" s="41"/>
      <c r="WJI9" s="39"/>
      <c r="WJJ9" s="40"/>
      <c r="WJK9" s="36"/>
      <c r="WJL9" s="36"/>
      <c r="WJM9" s="36"/>
      <c r="WJN9" s="36"/>
      <c r="WJO9" s="36"/>
      <c r="WJP9" s="41"/>
      <c r="WJQ9" s="39"/>
      <c r="WJR9" s="40"/>
      <c r="WJS9" s="36"/>
      <c r="WJT9" s="36"/>
      <c r="WJU9" s="36"/>
      <c r="WJV9" s="36"/>
      <c r="WJW9" s="36"/>
      <c r="WJX9" s="41"/>
      <c r="WJY9" s="39"/>
      <c r="WJZ9" s="40"/>
      <c r="WKA9" s="36"/>
      <c r="WKB9" s="36"/>
      <c r="WKC9" s="36"/>
      <c r="WKD9" s="36"/>
      <c r="WKE9" s="36"/>
      <c r="WKF9" s="41"/>
      <c r="WKG9" s="39"/>
      <c r="WKH9" s="40"/>
      <c r="WKI9" s="36"/>
      <c r="WKJ9" s="36"/>
      <c r="WKK9" s="36"/>
      <c r="WKL9" s="36"/>
      <c r="WKM9" s="36"/>
      <c r="WKN9" s="41"/>
      <c r="WKO9" s="39"/>
      <c r="WKP9" s="40"/>
      <c r="WKQ9" s="36"/>
      <c r="WKR9" s="36"/>
      <c r="WKS9" s="36"/>
      <c r="WKT9" s="36"/>
      <c r="WKU9" s="36"/>
      <c r="WKV9" s="41"/>
      <c r="WKW9" s="39"/>
      <c r="WKX9" s="40"/>
      <c r="WKY9" s="36"/>
      <c r="WKZ9" s="36"/>
      <c r="WLA9" s="36"/>
      <c r="WLB9" s="36"/>
      <c r="WLC9" s="36"/>
      <c r="WLD9" s="41"/>
      <c r="WLE9" s="39"/>
      <c r="WLF9" s="40"/>
      <c r="WLG9" s="36"/>
      <c r="WLH9" s="36"/>
      <c r="WLI9" s="36"/>
      <c r="WLJ9" s="36"/>
      <c r="WLK9" s="36"/>
      <c r="WLL9" s="41"/>
      <c r="WLM9" s="39"/>
      <c r="WLN9" s="40"/>
      <c r="WLO9" s="36"/>
      <c r="WLP9" s="36"/>
      <c r="WLQ9" s="36"/>
      <c r="WLR9" s="36"/>
      <c r="WLS9" s="36"/>
      <c r="WLT9" s="41"/>
      <c r="WLU9" s="39"/>
      <c r="WLV9" s="40"/>
      <c r="WLW9" s="36"/>
      <c r="WLX9" s="36"/>
      <c r="WLY9" s="36"/>
      <c r="WLZ9" s="36"/>
      <c r="WMA9" s="36"/>
      <c r="WMB9" s="41"/>
      <c r="WMC9" s="39"/>
      <c r="WMD9" s="40"/>
      <c r="WME9" s="36"/>
      <c r="WMF9" s="36"/>
      <c r="WMG9" s="36"/>
      <c r="WMH9" s="36"/>
      <c r="WMI9" s="36"/>
      <c r="WMJ9" s="41"/>
      <c r="WMK9" s="39"/>
      <c r="WML9" s="40"/>
      <c r="WMM9" s="36"/>
      <c r="WMN9" s="36"/>
      <c r="WMO9" s="36"/>
      <c r="WMP9" s="36"/>
      <c r="WMQ9" s="36"/>
      <c r="WMR9" s="41"/>
      <c r="WMS9" s="39"/>
      <c r="WMT9" s="40"/>
      <c r="WMU9" s="36"/>
      <c r="WMV9" s="36"/>
      <c r="WMW9" s="36"/>
      <c r="WMX9" s="36"/>
      <c r="WMY9" s="36"/>
      <c r="WMZ9" s="41"/>
      <c r="WNA9" s="39"/>
      <c r="WNB9" s="40"/>
      <c r="WNC9" s="36"/>
      <c r="WND9" s="36"/>
      <c r="WNE9" s="36"/>
      <c r="WNF9" s="36"/>
      <c r="WNG9" s="36"/>
      <c r="WNH9" s="41"/>
      <c r="WNI9" s="39"/>
      <c r="WNJ9" s="40"/>
      <c r="WNK9" s="36"/>
      <c r="WNL9" s="36"/>
      <c r="WNM9" s="36"/>
      <c r="WNN9" s="36"/>
      <c r="WNO9" s="36"/>
      <c r="WNP9" s="41"/>
      <c r="WNQ9" s="39"/>
      <c r="WNR9" s="40"/>
      <c r="WNS9" s="36"/>
      <c r="WNT9" s="36"/>
      <c r="WNU9" s="36"/>
      <c r="WNV9" s="36"/>
      <c r="WNW9" s="36"/>
      <c r="WNX9" s="41"/>
      <c r="WNY9" s="39"/>
      <c r="WNZ9" s="40"/>
      <c r="WOA9" s="36"/>
      <c r="WOB9" s="36"/>
      <c r="WOC9" s="36"/>
      <c r="WOD9" s="36"/>
      <c r="WOE9" s="36"/>
      <c r="WOF9" s="41"/>
      <c r="WOG9" s="39"/>
      <c r="WOH9" s="40"/>
      <c r="WOI9" s="36"/>
      <c r="WOJ9" s="36"/>
      <c r="WOK9" s="36"/>
      <c r="WOL9" s="36"/>
      <c r="WOM9" s="36"/>
      <c r="WON9" s="41"/>
      <c r="WOO9" s="39"/>
      <c r="WOP9" s="40"/>
      <c r="WOQ9" s="36"/>
      <c r="WOR9" s="36"/>
      <c r="WOS9" s="36"/>
      <c r="WOT9" s="36"/>
      <c r="WOU9" s="36"/>
      <c r="WOV9" s="41"/>
      <c r="WOW9" s="39"/>
      <c r="WOX9" s="40"/>
      <c r="WOY9" s="36"/>
      <c r="WOZ9" s="36"/>
      <c r="WPA9" s="36"/>
      <c r="WPB9" s="36"/>
      <c r="WPC9" s="36"/>
      <c r="WPD9" s="41"/>
      <c r="WPE9" s="39"/>
      <c r="WPF9" s="40"/>
      <c r="WPG9" s="36"/>
      <c r="WPH9" s="36"/>
      <c r="WPI9" s="36"/>
      <c r="WPJ9" s="36"/>
      <c r="WPK9" s="36"/>
      <c r="WPL9" s="41"/>
      <c r="WPM9" s="39"/>
      <c r="WPN9" s="40"/>
      <c r="WPO9" s="36"/>
      <c r="WPP9" s="36"/>
      <c r="WPQ9" s="36"/>
      <c r="WPR9" s="36"/>
      <c r="WPS9" s="36"/>
      <c r="WPT9" s="41"/>
      <c r="WPU9" s="39"/>
      <c r="WPV9" s="40"/>
      <c r="WPW9" s="36"/>
      <c r="WPX9" s="36"/>
      <c r="WPY9" s="36"/>
      <c r="WPZ9" s="36"/>
      <c r="WQA9" s="36"/>
      <c r="WQB9" s="41"/>
      <c r="WQC9" s="39"/>
      <c r="WQD9" s="40"/>
      <c r="WQE9" s="36"/>
      <c r="WQF9" s="36"/>
      <c r="WQG9" s="36"/>
      <c r="WQH9" s="36"/>
      <c r="WQI9" s="36"/>
      <c r="WQJ9" s="41"/>
      <c r="WQK9" s="39"/>
      <c r="WQL9" s="40"/>
      <c r="WQM9" s="36"/>
      <c r="WQN9" s="36"/>
      <c r="WQO9" s="36"/>
      <c r="WQP9" s="36"/>
      <c r="WQQ9" s="36"/>
      <c r="WQR9" s="41"/>
      <c r="WQS9" s="39"/>
      <c r="WQT9" s="40"/>
      <c r="WQU9" s="36"/>
      <c r="WQV9" s="36"/>
      <c r="WQW9" s="36"/>
      <c r="WQX9" s="36"/>
      <c r="WQY9" s="36"/>
      <c r="WQZ9" s="41"/>
      <c r="WRA9" s="39"/>
      <c r="WRB9" s="40"/>
      <c r="WRC9" s="36"/>
      <c r="WRD9" s="36"/>
      <c r="WRE9" s="36"/>
      <c r="WRF9" s="36"/>
      <c r="WRG9" s="36"/>
      <c r="WRH9" s="41"/>
      <c r="WRI9" s="39"/>
      <c r="WRJ9" s="40"/>
      <c r="WRK9" s="36"/>
      <c r="WRL9" s="36"/>
      <c r="WRM9" s="36"/>
      <c r="WRN9" s="36"/>
      <c r="WRO9" s="36"/>
      <c r="WRP9" s="41"/>
      <c r="WRQ9" s="39"/>
      <c r="WRR9" s="40"/>
      <c r="WRS9" s="36"/>
      <c r="WRT9" s="36"/>
      <c r="WRU9" s="36"/>
      <c r="WRV9" s="36"/>
      <c r="WRW9" s="36"/>
      <c r="WRX9" s="41"/>
      <c r="WRY9" s="39"/>
      <c r="WRZ9" s="40"/>
      <c r="WSA9" s="36"/>
      <c r="WSB9" s="36"/>
      <c r="WSC9" s="36"/>
      <c r="WSD9" s="36"/>
      <c r="WSE9" s="36"/>
      <c r="WSF9" s="41"/>
      <c r="WSG9" s="39"/>
      <c r="WSH9" s="40"/>
      <c r="WSI9" s="36"/>
      <c r="WSJ9" s="36"/>
      <c r="WSK9" s="36"/>
      <c r="WSL9" s="36"/>
      <c r="WSM9" s="36"/>
      <c r="WSN9" s="41"/>
      <c r="WSO9" s="39"/>
      <c r="WSP9" s="40"/>
      <c r="WSQ9" s="36"/>
      <c r="WSR9" s="36"/>
      <c r="WSS9" s="36"/>
      <c r="WST9" s="36"/>
      <c r="WSU9" s="36"/>
      <c r="WSV9" s="41"/>
      <c r="WSW9" s="39"/>
      <c r="WSX9" s="40"/>
      <c r="WSY9" s="36"/>
      <c r="WSZ9" s="36"/>
      <c r="WTA9" s="36"/>
      <c r="WTB9" s="36"/>
      <c r="WTC9" s="36"/>
      <c r="WTD9" s="41"/>
      <c r="WTE9" s="39"/>
      <c r="WTF9" s="40"/>
      <c r="WTG9" s="36"/>
      <c r="WTH9" s="36"/>
      <c r="WTI9" s="36"/>
      <c r="WTJ9" s="36"/>
      <c r="WTK9" s="36"/>
      <c r="WTL9" s="41"/>
      <c r="WTM9" s="39"/>
      <c r="WTN9" s="40"/>
      <c r="WTO9" s="36"/>
      <c r="WTP9" s="36"/>
      <c r="WTQ9" s="36"/>
      <c r="WTR9" s="36"/>
      <c r="WTS9" s="36"/>
      <c r="WTT9" s="41"/>
      <c r="WTU9" s="39"/>
      <c r="WTV9" s="40"/>
      <c r="WTW9" s="36"/>
      <c r="WTX9" s="36"/>
      <c r="WTY9" s="36"/>
      <c r="WTZ9" s="36"/>
      <c r="WUA9" s="36"/>
      <c r="WUB9" s="41"/>
      <c r="WUC9" s="39"/>
      <c r="WUD9" s="40"/>
      <c r="WUE9" s="36"/>
      <c r="WUF9" s="36"/>
      <c r="WUG9" s="36"/>
      <c r="WUH9" s="36"/>
      <c r="WUI9" s="36"/>
      <c r="WUJ9" s="41"/>
      <c r="WUK9" s="39"/>
      <c r="WUL9" s="40"/>
      <c r="WUM9" s="36"/>
      <c r="WUN9" s="36"/>
      <c r="WUO9" s="36"/>
      <c r="WUP9" s="36"/>
      <c r="WUQ9" s="36"/>
      <c r="WUR9" s="41"/>
      <c r="WUS9" s="39"/>
      <c r="WUT9" s="40"/>
      <c r="WUU9" s="36"/>
      <c r="WUV9" s="36"/>
      <c r="WUW9" s="36"/>
      <c r="WUX9" s="36"/>
      <c r="WUY9" s="36"/>
      <c r="WUZ9" s="41"/>
      <c r="WVA9" s="39"/>
      <c r="WVB9" s="40"/>
      <c r="WVC9" s="36"/>
      <c r="WVD9" s="36"/>
      <c r="WVE9" s="36"/>
      <c r="WVF9" s="36"/>
      <c r="WVG9" s="36"/>
      <c r="WVH9" s="41"/>
      <c r="WVI9" s="39"/>
      <c r="WVJ9" s="40"/>
      <c r="WVK9" s="36"/>
      <c r="WVL9" s="36"/>
      <c r="WVM9" s="36"/>
      <c r="WVN9" s="36"/>
      <c r="WVO9" s="36"/>
      <c r="WVP9" s="41"/>
      <c r="WVQ9" s="39"/>
      <c r="WVR9" s="40"/>
      <c r="WVS9" s="36"/>
      <c r="WVT9" s="36"/>
      <c r="WVU9" s="36"/>
      <c r="WVV9" s="36"/>
      <c r="WVW9" s="36"/>
      <c r="WVX9" s="41"/>
      <c r="WVY9" s="39"/>
      <c r="WVZ9" s="40"/>
      <c r="WWA9" s="36"/>
      <c r="WWB9" s="36"/>
      <c r="WWC9" s="36"/>
      <c r="WWD9" s="36"/>
      <c r="WWE9" s="36"/>
      <c r="WWF9" s="41"/>
      <c r="WWG9" s="39"/>
      <c r="WWH9" s="40"/>
      <c r="WWI9" s="36"/>
      <c r="WWJ9" s="36"/>
      <c r="WWK9" s="36"/>
      <c r="WWL9" s="36"/>
      <c r="WWM9" s="36"/>
      <c r="WWN9" s="41"/>
      <c r="WWO9" s="39"/>
      <c r="WWP9" s="40"/>
      <c r="WWQ9" s="36"/>
      <c r="WWR9" s="36"/>
      <c r="WWS9" s="36"/>
      <c r="WWT9" s="36"/>
      <c r="WWU9" s="36"/>
      <c r="WWV9" s="41"/>
      <c r="WWW9" s="39"/>
      <c r="WWX9" s="40"/>
      <c r="WWY9" s="36"/>
      <c r="WWZ9" s="36"/>
      <c r="WXA9" s="36"/>
      <c r="WXB9" s="36"/>
      <c r="WXC9" s="36"/>
      <c r="WXD9" s="41"/>
      <c r="WXE9" s="39"/>
      <c r="WXF9" s="40"/>
      <c r="WXG9" s="36"/>
      <c r="WXH9" s="36"/>
      <c r="WXI9" s="36"/>
      <c r="WXJ9" s="36"/>
      <c r="WXK9" s="36"/>
      <c r="WXL9" s="41"/>
      <c r="WXM9" s="39"/>
      <c r="WXN9" s="40"/>
      <c r="WXO9" s="36"/>
      <c r="WXP9" s="36"/>
      <c r="WXQ9" s="36"/>
      <c r="WXR9" s="36"/>
      <c r="WXS9" s="36"/>
      <c r="WXT9" s="41"/>
      <c r="WXU9" s="39"/>
      <c r="WXV9" s="40"/>
      <c r="WXW9" s="36"/>
      <c r="WXX9" s="36"/>
      <c r="WXY9" s="36"/>
      <c r="WXZ9" s="36"/>
      <c r="WYA9" s="36"/>
      <c r="WYB9" s="41"/>
      <c r="WYC9" s="39"/>
      <c r="WYD9" s="40"/>
      <c r="WYE9" s="36"/>
      <c r="WYF9" s="36"/>
      <c r="WYG9" s="36"/>
      <c r="WYH9" s="36"/>
      <c r="WYI9" s="36"/>
      <c r="WYJ9" s="41"/>
      <c r="WYK9" s="39"/>
      <c r="WYL9" s="40"/>
      <c r="WYM9" s="36"/>
      <c r="WYN9" s="36"/>
      <c r="WYO9" s="36"/>
      <c r="WYP9" s="36"/>
      <c r="WYQ9" s="36"/>
      <c r="WYR9" s="41"/>
      <c r="WYS9" s="39"/>
      <c r="WYT9" s="40"/>
      <c r="WYU9" s="36"/>
      <c r="WYV9" s="36"/>
      <c r="WYW9" s="36"/>
      <c r="WYX9" s="36"/>
      <c r="WYY9" s="36"/>
      <c r="WYZ9" s="41"/>
      <c r="WZA9" s="39"/>
      <c r="WZB9" s="40"/>
      <c r="WZC9" s="36"/>
      <c r="WZD9" s="36"/>
      <c r="WZE9" s="36"/>
      <c r="WZF9" s="36"/>
      <c r="WZG9" s="36"/>
      <c r="WZH9" s="41"/>
      <c r="WZI9" s="39"/>
      <c r="WZJ9" s="40"/>
      <c r="WZK9" s="36"/>
      <c r="WZL9" s="36"/>
      <c r="WZM9" s="36"/>
      <c r="WZN9" s="36"/>
      <c r="WZO9" s="36"/>
      <c r="WZP9" s="41"/>
      <c r="WZQ9" s="39"/>
      <c r="WZR9" s="40"/>
      <c r="WZS9" s="36"/>
      <c r="WZT9" s="36"/>
      <c r="WZU9" s="36"/>
      <c r="WZV9" s="36"/>
      <c r="WZW9" s="36"/>
      <c r="WZX9" s="41"/>
      <c r="WZY9" s="39"/>
      <c r="WZZ9" s="40"/>
      <c r="XAA9" s="36"/>
      <c r="XAB9" s="36"/>
      <c r="XAC9" s="36"/>
      <c r="XAD9" s="36"/>
      <c r="XAE9" s="36"/>
      <c r="XAF9" s="41"/>
      <c r="XAG9" s="39"/>
      <c r="XAH9" s="40"/>
      <c r="XAI9" s="36"/>
      <c r="XAJ9" s="36"/>
      <c r="XAK9" s="36"/>
      <c r="XAL9" s="36"/>
      <c r="XAM9" s="36"/>
      <c r="XAN9" s="41"/>
      <c r="XAO9" s="39"/>
      <c r="XAP9" s="40"/>
      <c r="XAQ9" s="36"/>
      <c r="XAR9" s="36"/>
      <c r="XAS9" s="36"/>
      <c r="XAT9" s="36"/>
      <c r="XAU9" s="36"/>
      <c r="XAV9" s="41"/>
      <c r="XAW9" s="39"/>
      <c r="XAX9" s="40"/>
      <c r="XAY9" s="36"/>
      <c r="XAZ9" s="36"/>
      <c r="XBA9" s="36"/>
      <c r="XBB9" s="36"/>
      <c r="XBC9" s="36"/>
      <c r="XBD9" s="41"/>
      <c r="XBE9" s="39"/>
      <c r="XBF9" s="40"/>
      <c r="XBG9" s="36"/>
      <c r="XBH9" s="36"/>
      <c r="XBI9" s="36"/>
      <c r="XBJ9" s="36"/>
      <c r="XBK9" s="36"/>
      <c r="XBL9" s="41"/>
      <c r="XBM9" s="39"/>
      <c r="XBN9" s="40"/>
      <c r="XBO9" s="36"/>
      <c r="XBP9" s="36"/>
      <c r="XBQ9" s="36"/>
      <c r="XBR9" s="36"/>
      <c r="XBS9" s="36"/>
      <c r="XBT9" s="41"/>
      <c r="XBU9" s="39"/>
      <c r="XBV9" s="40"/>
      <c r="XBW9" s="36"/>
      <c r="XBX9" s="36"/>
      <c r="XBY9" s="36"/>
      <c r="XBZ9" s="36"/>
      <c r="XCA9" s="36"/>
      <c r="XCB9" s="41"/>
      <c r="XCC9" s="39"/>
      <c r="XCD9" s="40"/>
      <c r="XCE9" s="36"/>
      <c r="XCF9" s="36"/>
      <c r="XCG9" s="36"/>
      <c r="XCH9" s="36"/>
      <c r="XCI9" s="36"/>
      <c r="XCJ9" s="41"/>
      <c r="XCK9" s="39"/>
      <c r="XCL9" s="40"/>
      <c r="XCM9" s="36"/>
      <c r="XCN9" s="36"/>
      <c r="XCO9" s="36"/>
      <c r="XCP9" s="36"/>
      <c r="XCQ9" s="36"/>
      <c r="XCR9" s="41"/>
      <c r="XCS9" s="39"/>
      <c r="XCT9" s="40"/>
      <c r="XCU9" s="36"/>
      <c r="XCV9" s="36"/>
      <c r="XCW9" s="36"/>
      <c r="XCX9" s="36"/>
      <c r="XCY9" s="36"/>
      <c r="XCZ9" s="41"/>
      <c r="XDA9" s="39"/>
      <c r="XDB9" s="40"/>
      <c r="XDC9" s="36"/>
      <c r="XDD9" s="36"/>
      <c r="XDE9" s="36"/>
      <c r="XDF9" s="36"/>
      <c r="XDG9" s="36"/>
      <c r="XDH9" s="41"/>
      <c r="XDI9" s="39"/>
      <c r="XDJ9" s="40"/>
      <c r="XDK9" s="36"/>
      <c r="XDL9" s="36"/>
      <c r="XDM9" s="36"/>
      <c r="XDN9" s="36"/>
      <c r="XDO9" s="36"/>
      <c r="XDP9" s="41"/>
      <c r="XDQ9" s="39"/>
      <c r="XDR9" s="40"/>
      <c r="XDS9" s="36"/>
      <c r="XDT9" s="36"/>
      <c r="XDU9" s="36"/>
      <c r="XDV9" s="36"/>
      <c r="XDW9" s="36"/>
      <c r="XDX9" s="41"/>
      <c r="XDY9" s="39"/>
      <c r="XDZ9" s="40"/>
      <c r="XEA9" s="36"/>
      <c r="XEB9" s="36"/>
      <c r="XEC9" s="36"/>
      <c r="XED9" s="36"/>
      <c r="XEE9" s="36"/>
      <c r="XEF9" s="41"/>
      <c r="XEG9" s="39"/>
      <c r="XEH9" s="40"/>
      <c r="XEI9" s="36"/>
      <c r="XEJ9" s="36"/>
      <c r="XEK9" s="36"/>
      <c r="XEL9" s="36"/>
      <c r="XEM9" s="36"/>
      <c r="XEN9" s="41"/>
      <c r="XEO9" s="39"/>
      <c r="XEP9" s="40"/>
      <c r="XEQ9" s="36"/>
      <c r="XER9" s="36"/>
      <c r="XES9" s="36"/>
      <c r="XET9" s="36"/>
      <c r="XEU9" s="36"/>
      <c r="XEV9" s="41"/>
      <c r="XEW9" s="39"/>
      <c r="XEX9" s="40"/>
      <c r="XEY9" s="36"/>
      <c r="XEZ9" s="36"/>
      <c r="XFA9" s="36"/>
      <c r="XFB9" s="36"/>
      <c r="XFC9" s="36"/>
      <c r="XFD9" s="41"/>
    </row>
    <row r="10" spans="1:16384" ht="14.25">
      <c r="A10" s="49">
        <v>40634</v>
      </c>
      <c r="B10" s="69">
        <v>26.270983897508021</v>
      </c>
      <c r="C10" s="70">
        <v>27.059431951434789</v>
      </c>
      <c r="D10" s="70">
        <v>23.124577350717065</v>
      </c>
      <c r="E10" s="70">
        <v>39.996470217964813</v>
      </c>
      <c r="F10" s="70">
        <v>28.78373212601997</v>
      </c>
      <c r="G10" s="70">
        <v>22.606478722725388</v>
      </c>
      <c r="H10" s="72">
        <v>26.348529778748492</v>
      </c>
    </row>
    <row r="11" spans="1:16384" ht="14.25">
      <c r="A11" s="49">
        <v>40603</v>
      </c>
      <c r="B11" s="69">
        <v>26.665332796605487</v>
      </c>
      <c r="C11" s="70">
        <v>27.543575876031461</v>
      </c>
      <c r="D11" s="70">
        <v>22.574768867054129</v>
      </c>
      <c r="E11" s="70">
        <v>40.703957141660347</v>
      </c>
      <c r="F11" s="70">
        <v>27.738955540390808</v>
      </c>
      <c r="G11" s="70">
        <v>23.530684015397448</v>
      </c>
      <c r="H11" s="72">
        <v>26.628167946036498</v>
      </c>
    </row>
    <row r="12" spans="1:16384" ht="14.25">
      <c r="A12" s="49">
        <v>40575</v>
      </c>
      <c r="B12" s="69">
        <v>24.439331519799023</v>
      </c>
      <c r="C12" s="70">
        <v>25.459490122763768</v>
      </c>
      <c r="D12" s="70">
        <v>21.660519717959726</v>
      </c>
      <c r="E12" s="70">
        <v>36.9446991459033</v>
      </c>
      <c r="F12" s="70">
        <v>26.601448651640922</v>
      </c>
      <c r="G12" s="70">
        <v>21.555403662851901</v>
      </c>
      <c r="H12" s="72">
        <v>24.679640014851319</v>
      </c>
    </row>
    <row r="13" spans="1:16384" ht="14.25">
      <c r="A13" s="49">
        <v>40544</v>
      </c>
      <c r="B13" s="69">
        <v>23.932351653975623</v>
      </c>
      <c r="C13" s="70">
        <v>24.952413744985606</v>
      </c>
      <c r="D13" s="70">
        <v>21.207167405871953</v>
      </c>
      <c r="E13" s="70">
        <v>37.324423143272547</v>
      </c>
      <c r="F13" s="70">
        <v>23.277413706011114</v>
      </c>
      <c r="G13" s="70">
        <v>20.825921888377838</v>
      </c>
      <c r="H13" s="72">
        <v>24.205308499734365</v>
      </c>
    </row>
    <row r="14" spans="1:16384" ht="14.25">
      <c r="A14" s="49">
        <v>40513</v>
      </c>
      <c r="B14" s="69">
        <v>22.987714591918927</v>
      </c>
      <c r="C14" s="70">
        <v>24.314089784562444</v>
      </c>
      <c r="D14" s="70">
        <v>20.262510566547796</v>
      </c>
      <c r="E14" s="70">
        <v>38.532913402378888</v>
      </c>
      <c r="F14" s="70">
        <v>26.533268492481177</v>
      </c>
      <c r="G14" s="70">
        <v>20.087115538035896</v>
      </c>
      <c r="H14" s="72">
        <v>23.442448881261424</v>
      </c>
    </row>
    <row r="15" spans="1:16384" ht="14.25">
      <c r="A15" s="49">
        <v>40483</v>
      </c>
      <c r="B15" s="69">
        <v>20.678229711849482</v>
      </c>
      <c r="C15" s="70">
        <v>22.003790716804687</v>
      </c>
      <c r="D15" s="70">
        <v>18.322957289619417</v>
      </c>
      <c r="E15" s="70">
        <v>34.283190249586532</v>
      </c>
      <c r="F15" s="70">
        <v>23.149723201638523</v>
      </c>
      <c r="G15" s="70">
        <v>18.213980520639165</v>
      </c>
      <c r="H15" s="72">
        <v>21.121856191847034</v>
      </c>
    </row>
    <row r="16" spans="1:16384" ht="14.25">
      <c r="A16" s="49">
        <v>40452</v>
      </c>
      <c r="B16" s="69">
        <v>22.14785448135008</v>
      </c>
      <c r="C16" s="70">
        <v>22.699700189240744</v>
      </c>
      <c r="D16" s="70">
        <v>19.040241589122168</v>
      </c>
      <c r="E16" s="70">
        <v>34.543350898718771</v>
      </c>
      <c r="F16" s="70">
        <v>22.557580593693999</v>
      </c>
      <c r="G16" s="70">
        <v>18.983609497829335</v>
      </c>
      <c r="H16" s="72">
        <v>22.056476510280714</v>
      </c>
    </row>
    <row r="17" spans="1:8" ht="14.25">
      <c r="A17" s="49">
        <v>40422</v>
      </c>
      <c r="B17" s="69">
        <v>20.927418668204631</v>
      </c>
      <c r="C17" s="70">
        <v>22.288374426416837</v>
      </c>
      <c r="D17" s="70">
        <v>18.103098986047041</v>
      </c>
      <c r="E17" s="70">
        <v>34.909003858456593</v>
      </c>
      <c r="F17" s="70">
        <v>22.653354702471056</v>
      </c>
      <c r="G17" s="70">
        <v>18.407130900961537</v>
      </c>
      <c r="H17" s="72">
        <v>21.323702655903649</v>
      </c>
    </row>
    <row r="18" spans="1:8" ht="14.25">
      <c r="A18" s="49">
        <v>40391</v>
      </c>
      <c r="B18" s="69">
        <v>21.207732350009763</v>
      </c>
      <c r="C18" s="70">
        <v>22.186107207523108</v>
      </c>
      <c r="D18" s="70">
        <v>18.642296469225176</v>
      </c>
      <c r="E18" s="70">
        <v>34.58723469611872</v>
      </c>
      <c r="F18" s="70">
        <v>22.661537958248271</v>
      </c>
      <c r="G18" s="70">
        <v>18.415092054240425</v>
      </c>
      <c r="H18" s="72">
        <v>21.418955448827994</v>
      </c>
    </row>
    <row r="19" spans="1:8" ht="14.25">
      <c r="A19" s="49">
        <v>40360</v>
      </c>
      <c r="B19" s="69">
        <v>21.065176055232804</v>
      </c>
      <c r="C19" s="70">
        <v>22.214283156508014</v>
      </c>
      <c r="D19" s="70">
        <v>18.467309739674171</v>
      </c>
      <c r="E19" s="70">
        <v>35.705120573486091</v>
      </c>
      <c r="F19" s="70">
        <v>23.070401797881459</v>
      </c>
      <c r="G19" s="70">
        <v>18.442451261313856</v>
      </c>
      <c r="H19" s="72">
        <v>21.431181746958636</v>
      </c>
    </row>
    <row r="20" spans="1:8" ht="14.25">
      <c r="A20" s="49">
        <v>40330</v>
      </c>
      <c r="B20" s="69">
        <v>21.435492408009239</v>
      </c>
      <c r="C20" s="70">
        <v>22.929762721492377</v>
      </c>
      <c r="D20" s="70">
        <v>18.808702893946233</v>
      </c>
      <c r="E20" s="70">
        <v>33.987089264998339</v>
      </c>
      <c r="F20" s="70">
        <v>22.447570489123624</v>
      </c>
      <c r="G20" s="70">
        <v>18.689993660267</v>
      </c>
      <c r="H20" s="72">
        <v>21.849716452572299</v>
      </c>
    </row>
    <row r="21" spans="1:8" ht="14.25">
      <c r="A21" s="49">
        <v>40299</v>
      </c>
      <c r="B21" s="69">
        <v>21.926509573373199</v>
      </c>
      <c r="C21" s="70">
        <v>23.404859941720069</v>
      </c>
      <c r="D21" s="70">
        <v>19.721786928373504</v>
      </c>
      <c r="E21" s="70">
        <v>36.145825163203604</v>
      </c>
      <c r="F21" s="70">
        <v>23.766225239127806</v>
      </c>
      <c r="G21" s="70">
        <v>19.458480070410339</v>
      </c>
      <c r="H21" s="72">
        <v>22.440298199276747</v>
      </c>
    </row>
    <row r="22" spans="1:8" ht="14.25">
      <c r="A22" s="49">
        <v>40269</v>
      </c>
      <c r="B22" s="69">
        <v>22.278864972444993</v>
      </c>
      <c r="C22" s="70">
        <v>23.051709177091837</v>
      </c>
      <c r="D22" s="70">
        <v>18.612105189143715</v>
      </c>
      <c r="E22" s="70">
        <v>35.976333660550367</v>
      </c>
      <c r="F22" s="70">
        <v>23.556837105057475</v>
      </c>
      <c r="G22" s="70">
        <v>19.126943050920445</v>
      </c>
      <c r="H22" s="72">
        <v>22.247966218169072</v>
      </c>
    </row>
    <row r="23" spans="1:8" ht="14.25">
      <c r="A23" s="49">
        <v>40238</v>
      </c>
      <c r="B23" s="69">
        <v>22.190041268400119</v>
      </c>
      <c r="C23" s="70">
        <v>22.87840407004196</v>
      </c>
      <c r="D23" s="70">
        <v>19.394456036632807</v>
      </c>
      <c r="E23" s="70">
        <v>34.141553917642739</v>
      </c>
      <c r="F23" s="70">
        <v>23.802996279728475</v>
      </c>
      <c r="G23" s="70">
        <v>19.50608552704616</v>
      </c>
      <c r="H23" s="72">
        <v>22.235801126519</v>
      </c>
    </row>
    <row r="24" spans="1:8" ht="14.25">
      <c r="A24" s="49">
        <v>40210</v>
      </c>
      <c r="B24" s="69">
        <v>23.567327655349917</v>
      </c>
      <c r="C24" s="70">
        <v>24.240196257439148</v>
      </c>
      <c r="D24" s="70">
        <v>19.95383208237379</v>
      </c>
      <c r="E24" s="70">
        <v>37.404512044412378</v>
      </c>
      <c r="F24" s="70">
        <v>24.851902308732505</v>
      </c>
      <c r="G24" s="70">
        <v>19.678195288971242</v>
      </c>
      <c r="H24" s="72">
        <v>23.481200074129756</v>
      </c>
    </row>
    <row r="25" spans="1:8" ht="14.25">
      <c r="A25" s="49">
        <v>40179</v>
      </c>
      <c r="B25" s="69">
        <v>21.934206526415686</v>
      </c>
      <c r="C25" s="70">
        <v>22.727115496412942</v>
      </c>
      <c r="D25" s="70">
        <v>18.851283561911217</v>
      </c>
      <c r="E25" s="70">
        <v>34.821039207940849</v>
      </c>
      <c r="F25" s="70">
        <v>23.343725261325762</v>
      </c>
      <c r="G25" s="70">
        <v>18.894600013950612</v>
      </c>
      <c r="H25" s="72">
        <v>22.032463897295948</v>
      </c>
    </row>
    <row r="26" spans="1:8" ht="14.25">
      <c r="A26" s="49">
        <v>40148</v>
      </c>
      <c r="B26" s="69">
        <v>22.137434108499875</v>
      </c>
      <c r="C26" s="70">
        <v>22.974068686969147</v>
      </c>
      <c r="D26" s="70">
        <v>19.101536075500338</v>
      </c>
      <c r="E26" s="70">
        <v>34.874209939273761</v>
      </c>
      <c r="F26" s="70">
        <v>23.762376237623762</v>
      </c>
      <c r="G26" s="70">
        <v>18.907078625778187</v>
      </c>
      <c r="H26" s="72">
        <v>22.24455808203362</v>
      </c>
    </row>
    <row r="27" spans="1:8" ht="14.25">
      <c r="A27" s="49">
        <v>40118</v>
      </c>
      <c r="B27" s="69">
        <v>21.571007698402333</v>
      </c>
      <c r="C27" s="70">
        <v>22.343983333097285</v>
      </c>
      <c r="D27" s="70">
        <v>18.534993652929678</v>
      </c>
      <c r="E27" s="70">
        <v>34.555132960941862</v>
      </c>
      <c r="F27" s="70">
        <v>22.728735189288123</v>
      </c>
      <c r="G27" s="70">
        <v>18.853106857391502</v>
      </c>
      <c r="H27" s="72">
        <v>21.606645682586493</v>
      </c>
    </row>
    <row r="28" spans="1:8" ht="14.25">
      <c r="A28" s="49">
        <v>40087</v>
      </c>
      <c r="B28" s="69">
        <v>21.601408079376757</v>
      </c>
      <c r="C28" s="70">
        <v>22.384811882552889</v>
      </c>
      <c r="D28" s="70">
        <v>18.646940324216956</v>
      </c>
      <c r="E28" s="70">
        <v>35.749070546092021</v>
      </c>
      <c r="F28" s="70">
        <v>23.45533484232757</v>
      </c>
      <c r="G28" s="70">
        <v>18.366518477807002</v>
      </c>
      <c r="H28" s="72">
        <v>21.70637564510011</v>
      </c>
    </row>
    <row r="29" spans="1:8" ht="14.25">
      <c r="A29" s="49">
        <v>40057</v>
      </c>
      <c r="B29" s="69">
        <v>20.094556092159181</v>
      </c>
      <c r="C29" s="70">
        <v>20.85508473296893</v>
      </c>
      <c r="D29" s="70">
        <v>17.355910425877383</v>
      </c>
      <c r="E29" s="70">
        <v>32.965184439757309</v>
      </c>
      <c r="F29" s="70">
        <v>20.384973562662619</v>
      </c>
      <c r="G29" s="70">
        <v>17.179784469093192</v>
      </c>
      <c r="H29" s="72">
        <v>20.165622582335033</v>
      </c>
    </row>
    <row r="30" spans="1:8" ht="14.25">
      <c r="A30" s="49">
        <v>40026</v>
      </c>
      <c r="B30" s="69">
        <v>19.902090494949711</v>
      </c>
      <c r="C30" s="70">
        <v>20.865789859318895</v>
      </c>
      <c r="D30" s="70">
        <v>16.814976342686229</v>
      </c>
      <c r="E30" s="70">
        <v>33.833681947330476</v>
      </c>
      <c r="F30" s="70">
        <v>21.451886799548703</v>
      </c>
      <c r="G30" s="70">
        <v>16.955395783611774</v>
      </c>
      <c r="H30" s="72">
        <v>20.052491415508864</v>
      </c>
    </row>
    <row r="31" spans="1:8" ht="14.25">
      <c r="A31" s="49">
        <v>39995</v>
      </c>
      <c r="B31" s="69">
        <v>19.821903281802474</v>
      </c>
      <c r="C31" s="70">
        <v>20.303362614588341</v>
      </c>
      <c r="D31" s="70">
        <v>16.625850484456262</v>
      </c>
      <c r="E31" s="70">
        <v>31.813943126151727</v>
      </c>
      <c r="F31" s="70">
        <v>20.96326823037656</v>
      </c>
      <c r="G31" s="70">
        <v>16.753746563597684</v>
      </c>
      <c r="H31" s="72">
        <v>19.710655610574584</v>
      </c>
    </row>
    <row r="32" spans="1:8" ht="14.25">
      <c r="A32" s="49">
        <v>39965</v>
      </c>
      <c r="B32" s="69">
        <v>19.584789052139236</v>
      </c>
      <c r="C32" s="70">
        <v>20.437518607632384</v>
      </c>
      <c r="D32" s="70">
        <v>16.985825196775256</v>
      </c>
      <c r="E32" s="70">
        <v>33.897669726109378</v>
      </c>
      <c r="F32" s="70">
        <v>20.353457672750899</v>
      </c>
      <c r="G32" s="70">
        <v>16.620094695310094</v>
      </c>
      <c r="H32" s="72">
        <v>19.633837136615149</v>
      </c>
    </row>
    <row r="33" spans="1:8" ht="14.25">
      <c r="A33" s="49">
        <v>39934</v>
      </c>
      <c r="B33" s="69">
        <v>18.630370790103509</v>
      </c>
      <c r="C33" s="70">
        <v>19.506901754555674</v>
      </c>
      <c r="D33" s="70">
        <v>15.659460134126681</v>
      </c>
      <c r="E33" s="70">
        <v>32.155489379828929</v>
      </c>
      <c r="F33" s="70">
        <v>19.367640311837807</v>
      </c>
      <c r="G33" s="70">
        <v>16.067728645092068</v>
      </c>
      <c r="H33" s="72">
        <v>18.814474352101385</v>
      </c>
    </row>
    <row r="34" spans="1:8" ht="14.25">
      <c r="A34" s="49">
        <v>39904</v>
      </c>
      <c r="B34" s="69">
        <v>18.056118740315934</v>
      </c>
      <c r="C34" s="70">
        <v>19.040663166973175</v>
      </c>
      <c r="D34" s="70">
        <v>15.583875749339288</v>
      </c>
      <c r="E34" s="70">
        <v>31.22920531355614</v>
      </c>
      <c r="F34" s="70">
        <v>19.497407001265287</v>
      </c>
      <c r="G34" s="70">
        <v>15.526603346688665</v>
      </c>
      <c r="H34" s="72">
        <v>18.261283305379379</v>
      </c>
    </row>
    <row r="35" spans="1:8" ht="14.25">
      <c r="A35" s="49">
        <v>39873</v>
      </c>
      <c r="B35" s="69">
        <v>17.657489482536143</v>
      </c>
      <c r="C35" s="70">
        <v>18.523342122327215</v>
      </c>
      <c r="D35" s="70">
        <v>15.085837569208532</v>
      </c>
      <c r="E35" s="70">
        <v>30.167114280831047</v>
      </c>
      <c r="F35" s="70">
        <v>19.819042222226365</v>
      </c>
      <c r="G35" s="70">
        <v>14.67644458644323</v>
      </c>
      <c r="H35" s="72">
        <v>17.811924465465044</v>
      </c>
    </row>
    <row r="36" spans="1:8" ht="14.25">
      <c r="A36" s="49">
        <v>39845</v>
      </c>
      <c r="B36" s="69">
        <v>18.26283365002314</v>
      </c>
      <c r="C36" s="70">
        <v>19.32274514248428</v>
      </c>
      <c r="D36" s="70">
        <v>15.071479148432843</v>
      </c>
      <c r="E36" s="70">
        <v>31.03428054555787</v>
      </c>
      <c r="F36" s="70">
        <v>17.825274572649576</v>
      </c>
      <c r="G36" s="70">
        <v>15.846250854408748</v>
      </c>
      <c r="H36" s="72">
        <v>18.35248525190832</v>
      </c>
    </row>
    <row r="37" spans="1:8" ht="14.25">
      <c r="A37" s="49">
        <v>39814</v>
      </c>
      <c r="B37" s="69">
        <v>17.358747034819331</v>
      </c>
      <c r="C37" s="70">
        <v>19.265642622364965</v>
      </c>
      <c r="D37" s="70">
        <v>15.206958937937694</v>
      </c>
      <c r="E37" s="70">
        <v>33.07966474771419</v>
      </c>
      <c r="F37" s="70">
        <v>17.806956115779645</v>
      </c>
      <c r="G37" s="70">
        <v>14.981239490751861</v>
      </c>
      <c r="H37" s="72">
        <v>18.125192365257114</v>
      </c>
    </row>
    <row r="38" spans="1:8" ht="14.25">
      <c r="A38" s="49">
        <v>39783</v>
      </c>
      <c r="B38" s="69">
        <v>17.051809426109742</v>
      </c>
      <c r="C38" s="70">
        <v>18.210963814628879</v>
      </c>
      <c r="D38" s="70">
        <v>14.29172647278466</v>
      </c>
      <c r="E38" s="70">
        <v>30.776899122807016</v>
      </c>
      <c r="F38" s="70">
        <v>18.35612565656475</v>
      </c>
      <c r="G38" s="70">
        <v>14.45235624729788</v>
      </c>
      <c r="H38" s="72">
        <v>17.271283346032419</v>
      </c>
    </row>
    <row r="39" spans="1:8" ht="14.25">
      <c r="A39" s="49">
        <v>39753</v>
      </c>
      <c r="B39" s="69">
        <v>21.029057350043296</v>
      </c>
      <c r="C39" s="70">
        <v>22.126232251939726</v>
      </c>
      <c r="D39" s="70">
        <v>17.879417037369741</v>
      </c>
      <c r="E39" s="70">
        <v>36.534205549675917</v>
      </c>
      <c r="F39" s="70">
        <v>24.825260321937538</v>
      </c>
      <c r="G39" s="70">
        <v>18.966032730964056</v>
      </c>
      <c r="H39" s="72">
        <v>21.207884766558447</v>
      </c>
    </row>
    <row r="40" spans="1:8" ht="14.25">
      <c r="A40" s="49">
        <v>39722</v>
      </c>
      <c r="B40" s="69">
        <v>23.257909251457598</v>
      </c>
      <c r="C40" s="70">
        <v>24.028464191549375</v>
      </c>
      <c r="D40" s="70">
        <v>19.980072564081418</v>
      </c>
      <c r="E40" s="70">
        <v>35.741382776584793</v>
      </c>
      <c r="F40" s="70">
        <v>23.703659297292045</v>
      </c>
      <c r="G40" s="70">
        <v>20.032344754658762</v>
      </c>
      <c r="H40" s="72">
        <v>23.170908363717757</v>
      </c>
    </row>
    <row r="41" spans="1:8" ht="14.25">
      <c r="A41" s="49">
        <v>39692</v>
      </c>
      <c r="B41" s="69">
        <v>26.013246075715934</v>
      </c>
      <c r="C41" s="70">
        <v>26.315664586841017</v>
      </c>
      <c r="D41" s="70">
        <v>22.024116498626746</v>
      </c>
      <c r="E41" s="70">
        <v>38.968083639263142</v>
      </c>
      <c r="F41" s="70">
        <v>26.572852292232053</v>
      </c>
      <c r="G41" s="70">
        <v>22.882229294135382</v>
      </c>
      <c r="H41" s="72">
        <v>25.654584872824579</v>
      </c>
    </row>
    <row r="42" spans="1:8" ht="14.25">
      <c r="A42" s="49">
        <v>39661</v>
      </c>
      <c r="B42" s="69">
        <v>28.320320170427159</v>
      </c>
      <c r="C42" s="70">
        <v>28.671203851654852</v>
      </c>
      <c r="D42" s="70">
        <v>23.406033414083034</v>
      </c>
      <c r="E42" s="70">
        <v>41.64471004440697</v>
      </c>
      <c r="F42" s="70">
        <v>31.359561121377766</v>
      </c>
      <c r="G42" s="70">
        <v>24.741333909899044</v>
      </c>
      <c r="H42" s="72">
        <v>27.761745502368168</v>
      </c>
    </row>
    <row r="43" spans="1:8" ht="14.25">
      <c r="A43" s="49">
        <v>39630</v>
      </c>
      <c r="B43" s="69">
        <v>30.091419007299251</v>
      </c>
      <c r="C43" s="70">
        <v>30.065373817111137</v>
      </c>
      <c r="D43" s="70">
        <v>25.569821788328611</v>
      </c>
      <c r="E43" s="70">
        <v>42.569395656965355</v>
      </c>
      <c r="F43" s="70">
        <v>33.37154423941768</v>
      </c>
      <c r="G43" s="70">
        <v>26.999531911985105</v>
      </c>
      <c r="H43" s="72">
        <v>29.405770553294751</v>
      </c>
    </row>
    <row r="44" spans="1:8" ht="14.25">
      <c r="A44" s="49">
        <v>39600</v>
      </c>
      <c r="B44" s="69">
        <v>28.408362773359926</v>
      </c>
      <c r="C44" s="70">
        <v>29.028027299456664</v>
      </c>
      <c r="D44" s="70">
        <v>25.006530430882108</v>
      </c>
      <c r="E44" s="70">
        <v>41.341984976123356</v>
      </c>
      <c r="F44" s="70">
        <v>27.172022899593081</v>
      </c>
      <c r="G44" s="70">
        <v>24.481936225012095</v>
      </c>
      <c r="H44" s="72">
        <v>28.23165812767191</v>
      </c>
    </row>
    <row r="45" spans="1:8" ht="14.25">
      <c r="A45" s="49">
        <v>39569</v>
      </c>
      <c r="B45" s="69">
        <v>25.373263271053581</v>
      </c>
      <c r="C45" s="70">
        <v>26.246725325740961</v>
      </c>
      <c r="D45" s="70">
        <v>22.147020460768029</v>
      </c>
      <c r="E45" s="70">
        <v>40.24800415628637</v>
      </c>
      <c r="F45" s="70">
        <v>26.918975508067554</v>
      </c>
      <c r="G45" s="70">
        <v>24.613661547568441</v>
      </c>
      <c r="H45" s="72">
        <v>25.35579047632433</v>
      </c>
    </row>
    <row r="46" spans="1:8" ht="14.25">
      <c r="A46" s="49">
        <v>39539</v>
      </c>
      <c r="B46" s="69">
        <v>22.554910160907919</v>
      </c>
      <c r="C46" s="70">
        <v>24.530317663421318</v>
      </c>
      <c r="D46" s="70">
        <v>19.818755370351973</v>
      </c>
      <c r="E46" s="70">
        <v>36.062055704063944</v>
      </c>
      <c r="F46" s="70">
        <v>24.612557629390018</v>
      </c>
      <c r="G46" s="70">
        <v>20.469478064045731</v>
      </c>
      <c r="H46" s="72">
        <v>23.128385223681928</v>
      </c>
    </row>
    <row r="47" spans="1:8" ht="14.25">
      <c r="A47" s="49">
        <v>39508</v>
      </c>
      <c r="B47" s="69">
        <v>21.620548407900593</v>
      </c>
      <c r="C47" s="70">
        <v>21.938245409754227</v>
      </c>
      <c r="D47" s="70">
        <v>18.382284175019521</v>
      </c>
      <c r="E47" s="70">
        <v>35.405921514154052</v>
      </c>
      <c r="F47" s="70">
        <v>22.795387125155951</v>
      </c>
      <c r="G47" s="70">
        <v>19.089207350929239</v>
      </c>
      <c r="H47" s="72">
        <v>21.320829143498209</v>
      </c>
    </row>
    <row r="48" spans="1:8" ht="14.25">
      <c r="A48" s="49">
        <v>39479</v>
      </c>
      <c r="B48" s="69">
        <v>23.320633868600503</v>
      </c>
      <c r="C48" s="70">
        <v>23.93700096485334</v>
      </c>
      <c r="D48" s="70">
        <v>19.808729267353058</v>
      </c>
      <c r="E48" s="70">
        <v>36.953167153613627</v>
      </c>
      <c r="F48" s="70">
        <v>22.99665919485162</v>
      </c>
      <c r="G48" s="70">
        <v>19.713362645730466</v>
      </c>
      <c r="H48" s="72">
        <v>23.064165441319666</v>
      </c>
    </row>
    <row r="49" spans="1:8" ht="14.25">
      <c r="A49" s="49">
        <v>39448</v>
      </c>
      <c r="B49" s="69">
        <v>22.304336556792009</v>
      </c>
      <c r="C49" s="70">
        <v>23.307365638821697</v>
      </c>
      <c r="D49" s="70">
        <v>19.338860984116078</v>
      </c>
      <c r="E49" s="70">
        <v>34.70557155151743</v>
      </c>
      <c r="F49" s="70">
        <v>22.910111235151348</v>
      </c>
      <c r="G49" s="70">
        <v>19.673724637326188</v>
      </c>
      <c r="H49" s="72">
        <v>22.387475013220012</v>
      </c>
    </row>
    <row r="50" spans="1:8" ht="14.25">
      <c r="A50" s="49">
        <v>39417</v>
      </c>
      <c r="B50" s="69">
        <v>22.824509599592567</v>
      </c>
      <c r="C50" s="70">
        <v>22.697242240377857</v>
      </c>
      <c r="D50" s="70">
        <v>19.312656405867262</v>
      </c>
      <c r="E50" s="70">
        <v>36.539174472902914</v>
      </c>
      <c r="F50" s="70">
        <v>25.090846296087705</v>
      </c>
      <c r="G50" s="70">
        <v>20.068064027433039</v>
      </c>
      <c r="H50" s="72">
        <v>22.280845678998158</v>
      </c>
    </row>
    <row r="51" spans="1:8" ht="14.25">
      <c r="A51" s="49">
        <v>39387</v>
      </c>
      <c r="B51" s="69">
        <v>22.942869541362011</v>
      </c>
      <c r="C51" s="70">
        <v>23.520162333085864</v>
      </c>
      <c r="D51" s="70">
        <v>20.482882745031269</v>
      </c>
      <c r="E51" s="70">
        <v>36.18592246813801</v>
      </c>
      <c r="F51" s="70">
        <v>25.535672081185648</v>
      </c>
      <c r="G51" s="70">
        <v>20.966237240587731</v>
      </c>
      <c r="H51" s="72">
        <v>22.894915354213179</v>
      </c>
    </row>
    <row r="52" spans="1:8" ht="14.25">
      <c r="A52" s="49">
        <v>39356</v>
      </c>
      <c r="B52" s="69">
        <v>20.221507930629699</v>
      </c>
      <c r="C52" s="70">
        <v>21.336321651012746</v>
      </c>
      <c r="D52" s="70">
        <v>17.616211956244744</v>
      </c>
      <c r="E52" s="70">
        <v>33.803851774477529</v>
      </c>
      <c r="F52" s="70">
        <v>21.658470318408046</v>
      </c>
      <c r="G52" s="70">
        <v>17.93644642177405</v>
      </c>
      <c r="H52" s="72">
        <v>20.40370155668376</v>
      </c>
    </row>
    <row r="53" spans="1:8" ht="14.25">
      <c r="A53" s="49">
        <v>39326</v>
      </c>
      <c r="B53" s="69">
        <v>19.521969042923956</v>
      </c>
      <c r="C53" s="70">
        <v>20.438217336589666</v>
      </c>
      <c r="D53" s="70">
        <v>17.005879937726103</v>
      </c>
      <c r="E53" s="70">
        <v>33.622486651540243</v>
      </c>
      <c r="F53" s="70">
        <v>19.641242324844185</v>
      </c>
      <c r="G53" s="70">
        <v>17.048695622888019</v>
      </c>
      <c r="H53" s="72">
        <v>19.632045277503135</v>
      </c>
    </row>
    <row r="54" spans="1:8" ht="14.25">
      <c r="A54" s="49">
        <v>39295</v>
      </c>
      <c r="B54" s="69">
        <v>19.63256372267098</v>
      </c>
      <c r="C54" s="70">
        <v>20.31129497044536</v>
      </c>
      <c r="D54" s="70">
        <v>16.780015333096671</v>
      </c>
      <c r="E54" s="70">
        <v>33.555947523951779</v>
      </c>
      <c r="F54" s="70">
        <v>19.806408566209086</v>
      </c>
      <c r="G54" s="70">
        <v>17.516905198928974</v>
      </c>
      <c r="H54" s="72">
        <v>19.562229149018595</v>
      </c>
    </row>
    <row r="55" spans="1:8" ht="14.25">
      <c r="A55" s="49">
        <v>39264</v>
      </c>
      <c r="B55" s="69">
        <v>18.854285906785016</v>
      </c>
      <c r="C55" s="70">
        <v>19.945250123359887</v>
      </c>
      <c r="D55" s="70">
        <v>16.351208456125867</v>
      </c>
      <c r="E55" s="70">
        <v>33.005215868729408</v>
      </c>
      <c r="F55" s="70">
        <v>23.511417665344204</v>
      </c>
      <c r="G55" s="70">
        <v>14.37870435149215</v>
      </c>
      <c r="H55" s="72">
        <v>19.012357723538894</v>
      </c>
    </row>
    <row r="56" spans="1:8" ht="14.25">
      <c r="A56" s="49">
        <v>39234</v>
      </c>
      <c r="B56" s="69">
        <v>17.600394437252845</v>
      </c>
      <c r="C56" s="70">
        <v>18.56902111040948</v>
      </c>
      <c r="D56" s="70">
        <v>15.205257031305997</v>
      </c>
      <c r="E56" s="70">
        <v>30.099137619304479</v>
      </c>
      <c r="F56" s="70">
        <v>16.186069731742023</v>
      </c>
      <c r="G56" s="70">
        <v>15.420516055179128</v>
      </c>
      <c r="H56" s="72">
        <v>17.705615627635588</v>
      </c>
    </row>
    <row r="57" spans="1:8" ht="14.25">
      <c r="A57" s="49">
        <v>39203</v>
      </c>
      <c r="B57" s="69">
        <v>18.367514472365809</v>
      </c>
      <c r="C57" s="70">
        <v>19.288233553269386</v>
      </c>
      <c r="D57" s="70">
        <v>15.530719516142661</v>
      </c>
      <c r="E57" s="70">
        <v>32.60062520933252</v>
      </c>
      <c r="F57" s="70">
        <v>18.897380283604402</v>
      </c>
      <c r="G57" s="70">
        <v>16.110354596207571</v>
      </c>
      <c r="H57" s="72">
        <v>18.395022819579594</v>
      </c>
    </row>
    <row r="58" spans="1:8" ht="14.25">
      <c r="A58" s="49">
        <v>39173</v>
      </c>
      <c r="B58" s="69">
        <v>18.144373298095648</v>
      </c>
      <c r="C58" s="70">
        <v>18.748336472068065</v>
      </c>
      <c r="D58" s="70">
        <v>15.540690194703293</v>
      </c>
      <c r="E58" s="70">
        <v>30.389498800946427</v>
      </c>
      <c r="F58" s="70">
        <v>19.236907665957336</v>
      </c>
      <c r="G58" s="70">
        <v>15.781050280387507</v>
      </c>
      <c r="H58" s="72">
        <v>18.042392734124821</v>
      </c>
    </row>
    <row r="59" spans="1:8" ht="14.25">
      <c r="A59" s="49">
        <v>39142</v>
      </c>
      <c r="B59" s="69">
        <v>17.017751838266836</v>
      </c>
      <c r="C59" s="70">
        <v>18.070419902092102</v>
      </c>
      <c r="D59" s="70">
        <v>15.095833310366764</v>
      </c>
      <c r="E59" s="70">
        <v>29.298082844383188</v>
      </c>
      <c r="F59" s="70">
        <v>17.762321813789782</v>
      </c>
      <c r="G59" s="70">
        <v>15.104579873855656</v>
      </c>
      <c r="H59" s="72">
        <v>17.248358510205311</v>
      </c>
    </row>
    <row r="60" spans="1:8" ht="14.25">
      <c r="A60" s="49">
        <v>39114</v>
      </c>
      <c r="B60" s="69">
        <v>18.036763882300292</v>
      </c>
      <c r="C60" s="70">
        <v>19.59915001581474</v>
      </c>
      <c r="D60" s="70">
        <v>15.82884252972454</v>
      </c>
      <c r="E60" s="70">
        <v>32.931501534702967</v>
      </c>
      <c r="F60" s="70">
        <v>18.890795015266647</v>
      </c>
      <c r="G60" s="70">
        <v>16.249343546120574</v>
      </c>
      <c r="H60" s="72">
        <v>18.474975509176272</v>
      </c>
    </row>
    <row r="61" spans="1:8" ht="14.25">
      <c r="A61" s="49">
        <v>39083</v>
      </c>
      <c r="B61" s="69">
        <v>16.847972720770557</v>
      </c>
      <c r="C61" s="70">
        <v>17.940563006874214</v>
      </c>
      <c r="D61" s="70">
        <v>14.572373306008421</v>
      </c>
      <c r="E61" s="70">
        <v>30.418387299474865</v>
      </c>
      <c r="F61" s="70">
        <v>18.454840228479917</v>
      </c>
      <c r="G61" s="70">
        <v>14.511356819827473</v>
      </c>
      <c r="H61" s="72">
        <v>17.066557138156536</v>
      </c>
    </row>
    <row r="62" spans="1:8" ht="14.25">
      <c r="A62" s="49">
        <v>39052</v>
      </c>
      <c r="B62" s="69">
        <v>16.195453324478681</v>
      </c>
      <c r="C62" s="70">
        <v>17.449119429104883</v>
      </c>
      <c r="D62" s="70">
        <v>14.262672369983337</v>
      </c>
      <c r="E62" s="70">
        <v>28.92847282468297</v>
      </c>
      <c r="F62" s="70">
        <v>16.913095922102531</v>
      </c>
      <c r="G62" s="70">
        <v>14.378318147646823</v>
      </c>
      <c r="H62" s="72">
        <v>16.517261833493379</v>
      </c>
    </row>
    <row r="63" spans="1:8" ht="14.25">
      <c r="A63" s="49">
        <v>39022</v>
      </c>
      <c r="B63" s="69">
        <v>16.574442806995535</v>
      </c>
      <c r="C63" s="70">
        <v>17.682844906260076</v>
      </c>
      <c r="D63" s="70">
        <v>14.378620757969689</v>
      </c>
      <c r="E63" s="70">
        <v>29.847150361567884</v>
      </c>
      <c r="F63" s="70">
        <v>17.171771690729997</v>
      </c>
      <c r="G63" s="70">
        <v>14.440844455848435</v>
      </c>
      <c r="H63" s="72">
        <v>16.748906704777038</v>
      </c>
    </row>
    <row r="64" spans="1:8" ht="14.25">
      <c r="A64" s="49">
        <v>38991</v>
      </c>
      <c r="B64" s="69">
        <v>17.666126081869642</v>
      </c>
      <c r="C64" s="70">
        <v>18.354910143262234</v>
      </c>
      <c r="D64" s="70">
        <v>15.224646362460559</v>
      </c>
      <c r="E64" s="70">
        <v>31.182272371036188</v>
      </c>
      <c r="F64" s="70">
        <v>20.780020071320141</v>
      </c>
      <c r="G64" s="70">
        <v>15.438499962227914</v>
      </c>
      <c r="H64" s="72">
        <v>17.620905818093433</v>
      </c>
    </row>
    <row r="65" spans="1:8" ht="14.25">
      <c r="A65" s="49">
        <v>38961</v>
      </c>
      <c r="B65" s="69">
        <v>17.460011848290133</v>
      </c>
      <c r="C65" s="70">
        <v>19.606066209622934</v>
      </c>
      <c r="D65" s="70">
        <v>15.242310404013482</v>
      </c>
      <c r="E65" s="70">
        <v>29.806606220001754</v>
      </c>
      <c r="F65" s="70">
        <v>17.812070996769101</v>
      </c>
      <c r="G65" s="70">
        <v>14.076260748674741</v>
      </c>
      <c r="H65" s="72">
        <v>18.10874003758676</v>
      </c>
    </row>
    <row r="66" spans="1:8" ht="14.25">
      <c r="A66" s="49">
        <v>38930</v>
      </c>
      <c r="B66" s="69">
        <v>18.762745492304859</v>
      </c>
      <c r="C66" s="70">
        <v>19.994547631226794</v>
      </c>
      <c r="D66" s="70">
        <v>16.435148549091213</v>
      </c>
      <c r="E66" s="70">
        <v>33.248148832921245</v>
      </c>
      <c r="F66" s="70">
        <v>20.422165995130065</v>
      </c>
      <c r="G66" s="70">
        <v>16.623328337225651</v>
      </c>
      <c r="H66" s="72">
        <v>18.990492323820519</v>
      </c>
    </row>
    <row r="67" spans="1:8" ht="14.25">
      <c r="A67" s="49">
        <v>38899</v>
      </c>
      <c r="B67" s="69">
        <v>17.992635848326746</v>
      </c>
      <c r="C67" s="70">
        <v>19.128617067467879</v>
      </c>
      <c r="D67" s="70">
        <v>15.592207504348261</v>
      </c>
      <c r="E67" s="70">
        <v>31.714928326405783</v>
      </c>
      <c r="F67" s="70">
        <v>19.807762424801716</v>
      </c>
      <c r="G67" s="70">
        <v>15.392958905461573</v>
      </c>
      <c r="H67" s="72">
        <v>18.150894113968459</v>
      </c>
    </row>
    <row r="68" spans="1:8" ht="14.25">
      <c r="A68" s="49">
        <v>38869</v>
      </c>
      <c r="B68" s="69">
        <v>17.68752218675867</v>
      </c>
      <c r="C68" s="70">
        <v>18.732769372022563</v>
      </c>
      <c r="D68" s="70">
        <v>15.552285135369885</v>
      </c>
      <c r="E68" s="70">
        <v>31.21020667481449</v>
      </c>
      <c r="F68" s="70">
        <v>18.043343367131392</v>
      </c>
      <c r="G68" s="70">
        <v>15.748058659615626</v>
      </c>
      <c r="H68" s="72">
        <v>17.85802145758138</v>
      </c>
    </row>
    <row r="69" spans="1:8" ht="14.25">
      <c r="A69" s="49">
        <v>38838</v>
      </c>
      <c r="B69" s="69">
        <v>18.148926702517901</v>
      </c>
      <c r="C69" s="70">
        <v>19.469753533289996</v>
      </c>
      <c r="D69" s="70">
        <v>16.028024998431366</v>
      </c>
      <c r="E69" s="70">
        <v>32.541885765678089</v>
      </c>
      <c r="F69" s="70">
        <v>19.658190795052668</v>
      </c>
      <c r="G69" s="70">
        <v>15.846447376088413</v>
      </c>
      <c r="H69" s="72">
        <v>18.447323401910566</v>
      </c>
    </row>
    <row r="70" spans="1:8" ht="14.25">
      <c r="A70" s="49">
        <v>38808</v>
      </c>
      <c r="B70" s="69">
        <v>18.336796513446284</v>
      </c>
      <c r="C70" s="70">
        <v>19.719801715742186</v>
      </c>
      <c r="D70" s="70">
        <v>16.340914165901143</v>
      </c>
      <c r="E70" s="70">
        <v>26.589773481118694</v>
      </c>
      <c r="F70" s="70">
        <v>18.8448079859164</v>
      </c>
      <c r="G70" s="70">
        <v>15.959876444894553</v>
      </c>
      <c r="H70" s="72">
        <v>18.597188646006863</v>
      </c>
    </row>
    <row r="71" spans="1:8" ht="14.25">
      <c r="A71" s="49">
        <v>38777</v>
      </c>
      <c r="B71" s="69">
        <v>17.798424602761862</v>
      </c>
      <c r="C71" s="70">
        <v>18.753023353595559</v>
      </c>
      <c r="D71" s="70">
        <v>13.640191487069783</v>
      </c>
      <c r="E71" s="70">
        <v>54.31159908829369</v>
      </c>
      <c r="F71" s="70">
        <v>19.745324956778127</v>
      </c>
      <c r="G71" s="70">
        <v>15.400474563501913</v>
      </c>
      <c r="H71" s="72">
        <v>17.811416370793097</v>
      </c>
    </row>
    <row r="72" spans="1:8" ht="14.25">
      <c r="A72" s="49">
        <v>38749</v>
      </c>
      <c r="B72" s="69">
        <v>17.866328601924909</v>
      </c>
      <c r="C72" s="70">
        <v>19.432593997281536</v>
      </c>
      <c r="D72" s="70">
        <v>17.233973144716408</v>
      </c>
      <c r="E72" s="70">
        <v>14.082134788230626</v>
      </c>
      <c r="F72" s="70">
        <v>20.609478348593985</v>
      </c>
      <c r="G72" s="70">
        <v>16.33827989300778</v>
      </c>
      <c r="H72" s="72">
        <v>18.362919751411116</v>
      </c>
    </row>
    <row r="73" spans="1:8" ht="14.25">
      <c r="A73" s="49">
        <v>38718</v>
      </c>
      <c r="B73" s="69">
        <v>17.598211421787855</v>
      </c>
      <c r="C73" s="70">
        <v>18.837602382853653</v>
      </c>
      <c r="D73" s="70">
        <v>15.577193543888232</v>
      </c>
      <c r="E73" s="70">
        <v>30.96472047964302</v>
      </c>
      <c r="F73" s="70">
        <v>18.829623653294433</v>
      </c>
      <c r="G73" s="70">
        <v>15.023589549318732</v>
      </c>
      <c r="H73" s="72">
        <v>17.917143037640891</v>
      </c>
    </row>
    <row r="74" spans="1:8" ht="14.25">
      <c r="A74" s="49">
        <v>38687</v>
      </c>
      <c r="B74" s="69">
        <v>17.362272586482618</v>
      </c>
      <c r="C74" s="70">
        <v>18.801929889551744</v>
      </c>
      <c r="D74" s="70">
        <v>15.687520671335822</v>
      </c>
      <c r="E74" s="70">
        <v>29.087237696751359</v>
      </c>
      <c r="F74" s="70">
        <v>20.760743967167805</v>
      </c>
      <c r="G74" s="70">
        <v>15.051221618204464</v>
      </c>
      <c r="H74" s="72">
        <v>17.771396992324192</v>
      </c>
    </row>
    <row r="75" spans="1:8" ht="14.25">
      <c r="A75" s="49">
        <v>38657</v>
      </c>
      <c r="B75" s="69">
        <v>17.61856598526219</v>
      </c>
      <c r="C75" s="70">
        <v>18.407450207452804</v>
      </c>
      <c r="D75" s="70">
        <v>14.925399573909781</v>
      </c>
      <c r="E75" s="70">
        <v>30.481017853046062</v>
      </c>
      <c r="F75" s="70">
        <v>18.477264219673888</v>
      </c>
      <c r="G75" s="70">
        <v>15.374541102849058</v>
      </c>
      <c r="H75" s="72">
        <v>17.508274705864334</v>
      </c>
    </row>
    <row r="76" spans="1:8" ht="14.25">
      <c r="A76" s="49">
        <v>38626</v>
      </c>
      <c r="B76" s="69">
        <v>18.378777319249757</v>
      </c>
      <c r="C76" s="70">
        <v>19.904503155588337</v>
      </c>
      <c r="D76" s="70">
        <v>16.324590691037166</v>
      </c>
      <c r="E76" s="70">
        <v>32.402512002058195</v>
      </c>
      <c r="F76" s="70">
        <v>20.734773198332629</v>
      </c>
      <c r="G76" s="70">
        <v>16.213781500418907</v>
      </c>
      <c r="H76" s="72">
        <v>18.764579601057207</v>
      </c>
    </row>
    <row r="77" spans="1:8" ht="14.25">
      <c r="A77" s="49">
        <v>38596</v>
      </c>
      <c r="B77" s="69">
        <v>18.195794460487093</v>
      </c>
      <c r="C77" s="70">
        <v>19.2519196881507</v>
      </c>
      <c r="D77" s="70">
        <v>15.966560003443936</v>
      </c>
      <c r="E77" s="70">
        <v>32.909007461006517</v>
      </c>
      <c r="F77" s="70">
        <v>17.13719797420767</v>
      </c>
      <c r="G77" s="70">
        <v>16.108196249069081</v>
      </c>
      <c r="H77" s="72">
        <v>18.354813735176453</v>
      </c>
    </row>
    <row r="78" spans="1:8" ht="14.25">
      <c r="A78" s="49">
        <v>38565</v>
      </c>
      <c r="B78" s="69">
        <v>17.602523601708729</v>
      </c>
      <c r="C78" s="70">
        <v>19.037433862672568</v>
      </c>
      <c r="D78" s="70">
        <v>15.663669008447528</v>
      </c>
      <c r="E78" s="70">
        <v>32.573971952326389</v>
      </c>
      <c r="F78" s="70">
        <v>20.145096781228123</v>
      </c>
      <c r="G78" s="70">
        <v>15.459652620534957</v>
      </c>
      <c r="H78" s="72">
        <v>17.969188237757788</v>
      </c>
    </row>
    <row r="79" spans="1:8" ht="14.25">
      <c r="A79" s="49">
        <v>38534</v>
      </c>
      <c r="B79" s="69">
        <v>16.19210962037015</v>
      </c>
      <c r="C79" s="70">
        <v>17.376403005955225</v>
      </c>
      <c r="D79" s="70">
        <v>14.756178819518258</v>
      </c>
      <c r="E79" s="70">
        <v>29.223971606839729</v>
      </c>
      <c r="F79" s="70">
        <v>18.389052075657908</v>
      </c>
      <c r="G79" s="70">
        <v>14.005541824039847</v>
      </c>
      <c r="H79" s="72">
        <v>16.570249521695064</v>
      </c>
    </row>
    <row r="80" spans="1:8" ht="14.25">
      <c r="A80" s="49">
        <v>38504</v>
      </c>
      <c r="B80" s="69">
        <v>16.087292838241055</v>
      </c>
      <c r="C80" s="70">
        <v>17.242267141326614</v>
      </c>
      <c r="D80" s="70">
        <v>13.972567243553479</v>
      </c>
      <c r="E80" s="70">
        <v>29.075927175919691</v>
      </c>
      <c r="F80" s="70">
        <v>15.94018860376444</v>
      </c>
      <c r="G80" s="70">
        <v>14.55660602576069</v>
      </c>
      <c r="H80" s="72">
        <v>16.285672396976814</v>
      </c>
    </row>
    <row r="81" spans="1:8" ht="14.25">
      <c r="A81" s="49">
        <v>38473</v>
      </c>
      <c r="B81" s="69">
        <v>16.278350686816292</v>
      </c>
      <c r="C81" s="70">
        <v>17.455629872105064</v>
      </c>
      <c r="D81" s="70">
        <v>14.460689608464095</v>
      </c>
      <c r="E81" s="70">
        <v>28.979973595611284</v>
      </c>
      <c r="F81" s="70">
        <v>18.246815161167397</v>
      </c>
      <c r="G81" s="70">
        <v>14.90528932155326</v>
      </c>
      <c r="H81" s="72">
        <v>16.557305966308306</v>
      </c>
    </row>
    <row r="82" spans="1:8" ht="14.25">
      <c r="A82" s="49">
        <v>38443</v>
      </c>
      <c r="B82" s="69">
        <v>16.01087239948092</v>
      </c>
      <c r="C82" s="70">
        <v>17.761864872812104</v>
      </c>
      <c r="D82" s="70">
        <v>14.528786084748399</v>
      </c>
      <c r="E82" s="70">
        <v>29.589808880637712</v>
      </c>
      <c r="F82" s="70">
        <v>17.255495953984461</v>
      </c>
      <c r="G82" s="70">
        <v>15.254322273716362</v>
      </c>
      <c r="H82" s="72">
        <v>16.584256500123679</v>
      </c>
    </row>
    <row r="83" spans="1:8" ht="14.25">
      <c r="A83" s="49">
        <v>38412</v>
      </c>
      <c r="B83" s="69">
        <v>15.126553586615557</v>
      </c>
      <c r="C83" s="70">
        <v>16.791978252793498</v>
      </c>
      <c r="D83" s="70">
        <v>13.432092429756464</v>
      </c>
      <c r="E83" s="70">
        <v>29.341235106158408</v>
      </c>
      <c r="F83" s="70">
        <v>18.134623737639224</v>
      </c>
      <c r="G83" s="70">
        <v>15.10354618126027</v>
      </c>
      <c r="H83" s="72">
        <v>15.675919186398609</v>
      </c>
    </row>
    <row r="84" spans="1:8" ht="14.25">
      <c r="A84" s="49">
        <v>38384</v>
      </c>
      <c r="B84" s="69">
        <v>15.842015149264631</v>
      </c>
      <c r="C84" s="70">
        <v>17.336808837317321</v>
      </c>
      <c r="D84" s="70">
        <v>13.453447672452768</v>
      </c>
      <c r="E84" s="70">
        <v>31.94691675237501</v>
      </c>
      <c r="F84" s="70">
        <v>13.342010492746875</v>
      </c>
      <c r="G84" s="70">
        <v>14.115605107938389</v>
      </c>
      <c r="H84" s="72">
        <v>16.158708378919187</v>
      </c>
    </row>
    <row r="85" spans="1:8" ht="14.25">
      <c r="A85" s="49">
        <v>38353</v>
      </c>
      <c r="B85" s="69">
        <v>14.135360261537551</v>
      </c>
      <c r="C85" s="70">
        <v>15.95192092354594</v>
      </c>
      <c r="D85" s="70">
        <v>12.456467741958868</v>
      </c>
      <c r="E85" s="70">
        <v>27.923626883810517</v>
      </c>
      <c r="F85" s="70">
        <v>16.694819171932796</v>
      </c>
      <c r="G85" s="70">
        <v>15.263805320650759</v>
      </c>
      <c r="H85" s="72">
        <v>14.75134829854966</v>
      </c>
    </row>
    <row r="86" spans="1:8" ht="14.25">
      <c r="A86" s="49">
        <v>38322</v>
      </c>
      <c r="B86" s="69">
        <v>13.235227436708753</v>
      </c>
      <c r="C86" s="70">
        <v>14.712308916837836</v>
      </c>
      <c r="D86" s="70">
        <v>11.392230550833936</v>
      </c>
      <c r="E86" s="70">
        <v>25.778663475783073</v>
      </c>
      <c r="F86" s="70">
        <v>14.574717961363852</v>
      </c>
      <c r="G86" s="70">
        <v>11.974740097963789</v>
      </c>
      <c r="H86" s="72">
        <v>13.608925622345758</v>
      </c>
    </row>
    <row r="87" spans="1:8" ht="14.25">
      <c r="A87" s="49">
        <v>38292</v>
      </c>
      <c r="B87" s="69">
        <v>13.640908813576591</v>
      </c>
      <c r="C87" s="70">
        <v>15.005189291503219</v>
      </c>
      <c r="D87" s="70">
        <v>12.109750556458506</v>
      </c>
      <c r="E87" s="70">
        <v>26.717627789157362</v>
      </c>
      <c r="F87" s="70">
        <v>13.507235749563266</v>
      </c>
      <c r="G87" s="70">
        <v>13.20340915880888</v>
      </c>
      <c r="H87" s="72">
        <v>14.049154406842241</v>
      </c>
    </row>
    <row r="88" spans="1:8" ht="14.25">
      <c r="A88" s="49">
        <v>38261</v>
      </c>
      <c r="B88" s="69">
        <v>13.852389381280837</v>
      </c>
      <c r="C88" s="70">
        <v>15.693618850990958</v>
      </c>
      <c r="D88" s="70">
        <v>12.224795805659769</v>
      </c>
      <c r="E88" s="70">
        <v>29.240323701069308</v>
      </c>
      <c r="F88" s="70">
        <v>16.258262399543487</v>
      </c>
      <c r="G88" s="70">
        <v>13.720102488072628</v>
      </c>
      <c r="H88" s="72">
        <v>14.489718516272461</v>
      </c>
    </row>
    <row r="89" spans="1:8" ht="14.25">
      <c r="A89" s="49">
        <v>38231</v>
      </c>
      <c r="B89" s="69">
        <v>13.045911270169604</v>
      </c>
      <c r="C89" s="70">
        <v>14.589130802375218</v>
      </c>
      <c r="D89" s="70">
        <v>11.70293568325172</v>
      </c>
      <c r="E89" s="70">
        <v>29.08801597051156</v>
      </c>
      <c r="F89" s="70">
        <v>14.650802885168542</v>
      </c>
      <c r="G89" s="70">
        <v>11.69559104093082</v>
      </c>
      <c r="H89" s="72">
        <v>13.654460900660563</v>
      </c>
    </row>
    <row r="90" spans="1:8" ht="14.25">
      <c r="A90" s="49">
        <v>38200</v>
      </c>
      <c r="B90" s="69">
        <v>12.83093043727051</v>
      </c>
      <c r="C90" s="70">
        <v>14.413647839702691</v>
      </c>
      <c r="D90" s="70">
        <v>11.250946912377819</v>
      </c>
      <c r="E90" s="70">
        <v>23.465153860226689</v>
      </c>
      <c r="F90" s="70">
        <v>13.487489596413806</v>
      </c>
      <c r="G90" s="70">
        <v>12.060344838320461</v>
      </c>
      <c r="H90" s="72">
        <v>13.266073281454998</v>
      </c>
    </row>
    <row r="91" spans="1:8" ht="14.25">
      <c r="A91" s="49">
        <v>38169</v>
      </c>
      <c r="B91" s="69">
        <v>12.424941149191573</v>
      </c>
      <c r="C91" s="70">
        <v>13.879304106202122</v>
      </c>
      <c r="D91" s="70">
        <v>11.026310645443171</v>
      </c>
      <c r="E91" s="70">
        <v>28.469593308340521</v>
      </c>
      <c r="F91" s="70">
        <v>13.706987795930129</v>
      </c>
      <c r="G91" s="70">
        <v>11.124693948290686</v>
      </c>
      <c r="H91" s="72">
        <v>12.900795228968956</v>
      </c>
    </row>
    <row r="92" spans="1:8" ht="14.25">
      <c r="A92" s="49">
        <v>38139</v>
      </c>
      <c r="B92" s="69">
        <v>13.419386032441352</v>
      </c>
      <c r="C92" s="70">
        <v>15.289795489555619</v>
      </c>
      <c r="D92" s="70">
        <v>11.744544393702236</v>
      </c>
      <c r="E92" s="70">
        <v>28.051916836338599</v>
      </c>
      <c r="F92" s="70">
        <v>14.047053853888784</v>
      </c>
      <c r="G92" s="70">
        <v>13.990864020167812</v>
      </c>
      <c r="H92" s="72">
        <v>14.027243145793109</v>
      </c>
    </row>
    <row r="93" spans="1:8" ht="14.25">
      <c r="A93" s="49">
        <v>38108</v>
      </c>
      <c r="B93" s="69">
        <v>12.154748723444133</v>
      </c>
      <c r="C93" s="70">
        <v>13.663020748295724</v>
      </c>
      <c r="D93" s="70">
        <v>10.674908725892067</v>
      </c>
      <c r="E93" s="70">
        <v>25.303140716511582</v>
      </c>
      <c r="F93" s="70">
        <v>14.616890690224761</v>
      </c>
      <c r="G93" s="70">
        <v>11.28033173358863</v>
      </c>
      <c r="H93" s="72">
        <v>12.636614808224332</v>
      </c>
    </row>
    <row r="94" spans="1:8" ht="14.25">
      <c r="A94" s="49">
        <v>38078</v>
      </c>
      <c r="B94" s="69">
        <v>12.692602098857384</v>
      </c>
      <c r="C94" s="70">
        <v>13.049723168228089</v>
      </c>
      <c r="D94" s="70">
        <v>11.152971511675675</v>
      </c>
      <c r="E94" s="70">
        <v>26.335835490418471</v>
      </c>
      <c r="F94" s="70">
        <v>13.510897834025204</v>
      </c>
      <c r="G94" s="70">
        <v>11.422224109426281</v>
      </c>
      <c r="H94" s="72">
        <v>12.696717526432364</v>
      </c>
    </row>
    <row r="95" spans="1:8" ht="14.25">
      <c r="A95" s="49">
        <v>38047</v>
      </c>
      <c r="B95" s="69">
        <v>12.568814236752507</v>
      </c>
      <c r="C95" s="70">
        <v>15.434445860809795</v>
      </c>
      <c r="D95" s="70">
        <v>10.997281018107389</v>
      </c>
      <c r="E95" s="70">
        <v>26.405523585213107</v>
      </c>
      <c r="F95" s="70">
        <v>15.051105591238649</v>
      </c>
      <c r="G95" s="70">
        <v>11.395529303841661</v>
      </c>
      <c r="H95" s="72">
        <v>13.644108244951846</v>
      </c>
    </row>
    <row r="96" spans="1:8" ht="14.25">
      <c r="A96" s="49">
        <v>38018</v>
      </c>
      <c r="B96" s="69">
        <v>12.500045081472374</v>
      </c>
      <c r="C96" s="70">
        <v>14.273392796959373</v>
      </c>
      <c r="D96" s="70">
        <v>11.146013840403416</v>
      </c>
      <c r="E96" s="70">
        <v>26.460965162994896</v>
      </c>
      <c r="F96" s="70">
        <v>12.397824447980986</v>
      </c>
      <c r="G96" s="70">
        <v>11.24970182367446</v>
      </c>
      <c r="H96" s="72">
        <v>13.115009434387616</v>
      </c>
    </row>
    <row r="97" spans="1:8" ht="14.25">
      <c r="A97" s="49">
        <v>37987</v>
      </c>
      <c r="B97" s="69">
        <v>12.521648756932578</v>
      </c>
      <c r="C97" s="70">
        <v>14.136098571183108</v>
      </c>
      <c r="D97" s="70">
        <v>11.912638305069542</v>
      </c>
      <c r="E97" s="70">
        <v>28.521249191303863</v>
      </c>
      <c r="F97" s="70">
        <v>17.467488665491995</v>
      </c>
      <c r="G97" s="70">
        <v>11.25272480718705</v>
      </c>
      <c r="H97" s="72">
        <v>13.312737533480538</v>
      </c>
    </row>
    <row r="98" spans="1:8" ht="14.25">
      <c r="A98" s="49">
        <v>37956</v>
      </c>
      <c r="B98" s="69">
        <v>11.507216875366119</v>
      </c>
      <c r="C98" s="70">
        <v>13.863563197261529</v>
      </c>
      <c r="D98" s="70">
        <v>10.332912466515396</v>
      </c>
      <c r="E98" s="70">
        <v>24.44331708100438</v>
      </c>
      <c r="F98" s="70">
        <v>10.782844774193372</v>
      </c>
      <c r="G98" s="70">
        <v>10.273351763216567</v>
      </c>
      <c r="H98" s="72">
        <v>12.372967003148148</v>
      </c>
    </row>
    <row r="99" spans="1:8" ht="14.25">
      <c r="A99" s="49">
        <v>37926</v>
      </c>
      <c r="B99" s="69">
        <v>11.764383980876829</v>
      </c>
      <c r="C99" s="70">
        <v>13.348950050979266</v>
      </c>
      <c r="D99" s="70">
        <v>10.262406504411242</v>
      </c>
      <c r="E99" s="70">
        <v>25.075093366994693</v>
      </c>
      <c r="F99" s="70">
        <v>15.05716746717053</v>
      </c>
      <c r="G99" s="70">
        <v>10.268798988531039</v>
      </c>
      <c r="H99" s="72">
        <v>12.335608913220817</v>
      </c>
    </row>
    <row r="100" spans="1:8" ht="14.25">
      <c r="A100" s="49">
        <v>37895</v>
      </c>
      <c r="B100" s="69">
        <v>11.462344056086199</v>
      </c>
      <c r="C100" s="70">
        <v>13.388968760179944</v>
      </c>
      <c r="D100" s="70">
        <v>10.214316004966706</v>
      </c>
      <c r="E100" s="70">
        <v>24.885464479853905</v>
      </c>
      <c r="F100" s="70">
        <v>11.397511574628117</v>
      </c>
      <c r="G100" s="70">
        <v>10.300893224667858</v>
      </c>
      <c r="H100" s="72">
        <v>12.107790020878715</v>
      </c>
    </row>
    <row r="101" spans="1:8" ht="14.25">
      <c r="A101" s="49">
        <v>37865</v>
      </c>
      <c r="B101" s="69">
        <v>12.278701261277831</v>
      </c>
      <c r="C101" s="70">
        <v>14.111173631008526</v>
      </c>
      <c r="D101" s="70">
        <v>11.132411823103288</v>
      </c>
      <c r="E101" s="70">
        <v>26.782935681885657</v>
      </c>
      <c r="F101" s="70">
        <v>13.775071088199073</v>
      </c>
      <c r="G101" s="70">
        <v>11.249464529127721</v>
      </c>
      <c r="H101" s="72">
        <v>12.9872918643253</v>
      </c>
    </row>
    <row r="102" spans="1:8" ht="14.25">
      <c r="A102" s="49">
        <v>37834</v>
      </c>
      <c r="B102" s="69">
        <v>12.322069568547287</v>
      </c>
      <c r="C102" s="70">
        <v>13.339902985444516</v>
      </c>
      <c r="D102" s="70">
        <v>10.502860657227966</v>
      </c>
      <c r="E102" s="70">
        <v>25.609618070202416</v>
      </c>
      <c r="F102" s="70">
        <v>12.661893889313449</v>
      </c>
      <c r="G102" s="70">
        <v>10.357538590776526</v>
      </c>
      <c r="H102" s="72">
        <v>12.540447508015948</v>
      </c>
    </row>
    <row r="103" spans="1:8" ht="14.25">
      <c r="A103" s="49">
        <v>37803</v>
      </c>
      <c r="B103" s="69">
        <v>11.884173739915038</v>
      </c>
      <c r="C103" s="70">
        <v>13.54810379196366</v>
      </c>
      <c r="D103" s="70">
        <v>10.473352536383366</v>
      </c>
      <c r="E103" s="70">
        <v>25.521911657323869</v>
      </c>
      <c r="F103" s="70">
        <v>18.300603822888046</v>
      </c>
      <c r="G103" s="70">
        <v>10.538800555275493</v>
      </c>
      <c r="H103" s="72">
        <v>12.444481851685415</v>
      </c>
    </row>
    <row r="104" spans="1:8" ht="14.25">
      <c r="A104" s="49">
        <v>37773</v>
      </c>
      <c r="B104" s="69">
        <v>12.310727896631589</v>
      </c>
      <c r="C104" s="70">
        <v>13.990964877928395</v>
      </c>
      <c r="D104" s="70">
        <v>11.167018241733155</v>
      </c>
      <c r="E104" s="70">
        <v>25.617666651246708</v>
      </c>
      <c r="F104" s="70">
        <v>16.982947624847746</v>
      </c>
      <c r="G104" s="70">
        <v>10.953606011309937</v>
      </c>
      <c r="H104" s="72">
        <v>12.963386774714538</v>
      </c>
    </row>
    <row r="105" spans="1:8" ht="14.25">
      <c r="A105" s="49">
        <v>37742</v>
      </c>
      <c r="B105" s="69">
        <v>12.157890418913023</v>
      </c>
      <c r="C105" s="70">
        <v>13.65186637819443</v>
      </c>
      <c r="D105" s="70">
        <v>10.850182124491479</v>
      </c>
      <c r="E105" s="70">
        <v>25.570893620893624</v>
      </c>
      <c r="F105" s="70">
        <v>-0.4110415035238848</v>
      </c>
      <c r="G105" s="70">
        <v>10.625172596919807</v>
      </c>
      <c r="H105" s="72">
        <v>12.659572613215071</v>
      </c>
    </row>
    <row r="106" spans="1:8" ht="14.25">
      <c r="A106" s="49">
        <v>37712</v>
      </c>
      <c r="B106" s="69">
        <v>12.772372853407457</v>
      </c>
      <c r="C106" s="70">
        <v>14.526083767135992</v>
      </c>
      <c r="D106" s="70">
        <v>11.310094666227304</v>
      </c>
      <c r="E106" s="70">
        <v>26.822337662337663</v>
      </c>
      <c r="F106" s="70">
        <v>13.682582702271821</v>
      </c>
      <c r="G106" s="70">
        <v>11.340227201991908</v>
      </c>
      <c r="H106" s="72">
        <v>13.389385329599254</v>
      </c>
    </row>
    <row r="107" spans="1:8" ht="14.25">
      <c r="A107" s="49">
        <v>37681</v>
      </c>
      <c r="B107" s="69">
        <v>13.041150278880473</v>
      </c>
      <c r="C107" s="70">
        <v>14.706221418868754</v>
      </c>
      <c r="D107" s="70">
        <v>11.951957430448296</v>
      </c>
      <c r="E107" s="70">
        <v>27.705397322044817</v>
      </c>
      <c r="F107" s="70">
        <v>14.326486633933444</v>
      </c>
      <c r="G107" s="70">
        <v>11.506910656620022</v>
      </c>
      <c r="H107" s="72">
        <v>13.709372518706424</v>
      </c>
    </row>
    <row r="108" spans="1:8" ht="14.25">
      <c r="A108" s="49">
        <v>37653</v>
      </c>
      <c r="B108" s="69">
        <v>12.400594946484627</v>
      </c>
      <c r="C108" s="70">
        <v>14.296231915600808</v>
      </c>
      <c r="D108" s="70">
        <v>11.478944373668664</v>
      </c>
      <c r="E108" s="70">
        <v>26.36866809047665</v>
      </c>
      <c r="F108" s="70">
        <v>15.375302571860818</v>
      </c>
      <c r="G108" s="70">
        <v>11.250724982172569</v>
      </c>
      <c r="H108" s="72">
        <v>13.179547730270258</v>
      </c>
    </row>
    <row r="109" spans="1:8" ht="14.25">
      <c r="A109" s="49">
        <v>37622</v>
      </c>
      <c r="B109" s="69">
        <v>12.312360339201044</v>
      </c>
      <c r="C109" s="70">
        <v>14.469576112020738</v>
      </c>
      <c r="D109" s="70">
        <v>11.683494581029441</v>
      </c>
      <c r="E109" s="70">
        <v>27.912543263353282</v>
      </c>
      <c r="F109" s="70">
        <v>12.752366888131535</v>
      </c>
      <c r="G109" s="70">
        <v>11.048059482035363</v>
      </c>
      <c r="H109" s="72">
        <v>13.267991722503533</v>
      </c>
    </row>
    <row r="110" spans="1:8" ht="14.25">
      <c r="A110" s="49">
        <v>37591</v>
      </c>
      <c r="B110" s="69">
        <v>11.798985461324195</v>
      </c>
      <c r="C110" s="70">
        <v>13.286026511841097</v>
      </c>
      <c r="D110" s="70">
        <v>10.566631193170968</v>
      </c>
      <c r="E110" s="70">
        <v>25.050663987973419</v>
      </c>
      <c r="F110" s="70">
        <v>14.350668061249726</v>
      </c>
      <c r="G110" s="70">
        <v>10.148524464924256</v>
      </c>
      <c r="H110" s="72">
        <v>12.335065842220287</v>
      </c>
    </row>
    <row r="111" spans="1:8" ht="14.25">
      <c r="A111" s="49">
        <v>37561</v>
      </c>
      <c r="B111" s="69">
        <v>11.581001326623593</v>
      </c>
      <c r="C111" s="70">
        <v>13.115383635774123</v>
      </c>
      <c r="D111" s="70">
        <v>10.526109706634713</v>
      </c>
      <c r="E111" s="70">
        <v>23.011395678139706</v>
      </c>
      <c r="F111" s="70">
        <v>12.36966601765136</v>
      </c>
      <c r="G111" s="70">
        <v>10.042280990317169</v>
      </c>
      <c r="H111" s="72">
        <v>12.136621058172246</v>
      </c>
    </row>
    <row r="112" spans="1:8" ht="14.25">
      <c r="A112" s="49">
        <v>37530</v>
      </c>
      <c r="B112" s="69">
        <v>11.529207819269136</v>
      </c>
      <c r="C112" s="70">
        <v>13.228240258021009</v>
      </c>
      <c r="D112" s="70">
        <v>10.640921338494744</v>
      </c>
      <c r="E112" s="70">
        <v>25.410036041006084</v>
      </c>
      <c r="F112" s="70">
        <v>11.823676187092358</v>
      </c>
      <c r="G112" s="70">
        <v>10.351315916598956</v>
      </c>
      <c r="H112" s="72">
        <v>12.212599108842973</v>
      </c>
    </row>
    <row r="113" spans="1:8" ht="14.25">
      <c r="A113" s="49">
        <v>37500</v>
      </c>
      <c r="B113" s="69">
        <v>10.901100893377343</v>
      </c>
      <c r="C113" s="70">
        <v>12.647470313213642</v>
      </c>
      <c r="D113" s="70">
        <v>10.06566979681436</v>
      </c>
      <c r="E113" s="70">
        <v>25.237644524077687</v>
      </c>
      <c r="F113" s="70">
        <v>12.706852385087259</v>
      </c>
      <c r="G113" s="70">
        <v>9.9870507163474187</v>
      </c>
      <c r="H113" s="72">
        <v>11.611827517826693</v>
      </c>
    </row>
    <row r="114" spans="1:8" ht="14.25">
      <c r="A114" s="49">
        <v>37469</v>
      </c>
      <c r="B114" s="69">
        <v>11.451648409502875</v>
      </c>
      <c r="C114" s="70">
        <v>13.472163810294131</v>
      </c>
      <c r="D114" s="70">
        <v>10.580739758094278</v>
      </c>
      <c r="E114" s="70">
        <v>27.302579072538684</v>
      </c>
      <c r="F114" s="70">
        <v>12.15508270329588</v>
      </c>
      <c r="G114" s="70">
        <v>9.8350141608564385</v>
      </c>
      <c r="H114" s="72">
        <v>12.306457577337966</v>
      </c>
    </row>
    <row r="115" spans="1:8" ht="14.25">
      <c r="A115" s="49">
        <v>37438</v>
      </c>
      <c r="B115" s="69">
        <v>11.114787736365903</v>
      </c>
      <c r="C115" s="70">
        <v>12.957032645145976</v>
      </c>
      <c r="D115" s="70">
        <v>10.320590277141736</v>
      </c>
      <c r="E115" s="70">
        <v>25.673416200097236</v>
      </c>
      <c r="F115" s="70">
        <v>12.673034559130771</v>
      </c>
      <c r="G115" s="70">
        <v>9.849605159530137</v>
      </c>
      <c r="H115" s="72">
        <v>11.857255007723197</v>
      </c>
    </row>
    <row r="116" spans="1:8" ht="14.25">
      <c r="A116" s="49">
        <v>37408</v>
      </c>
      <c r="B116" s="69">
        <v>10.81054906471822</v>
      </c>
      <c r="C116" s="70">
        <v>12.3770252353976</v>
      </c>
      <c r="D116" s="70">
        <v>9.679424359536128</v>
      </c>
      <c r="E116" s="70">
        <v>24.055475550289387</v>
      </c>
      <c r="F116" s="70">
        <v>14.168657178217822</v>
      </c>
      <c r="G116" s="70">
        <v>5.6274631646380531</v>
      </c>
      <c r="H116" s="72">
        <v>11.347065701358767</v>
      </c>
    </row>
    <row r="117" spans="1:8" ht="14.25">
      <c r="A117" s="49">
        <v>37377</v>
      </c>
      <c r="B117" s="69">
        <v>10.678237928623998</v>
      </c>
      <c r="C117" s="70">
        <v>12.41107937460699</v>
      </c>
      <c r="D117" s="70">
        <v>10.238098315143239</v>
      </c>
      <c r="E117" s="70">
        <v>23.012643467082913</v>
      </c>
      <c r="F117" s="70">
        <v>10.666497706975621</v>
      </c>
      <c r="G117" s="70">
        <v>19.047757847533632</v>
      </c>
      <c r="H117" s="72">
        <v>11.559893199121021</v>
      </c>
    </row>
    <row r="118" spans="1:8" ht="14.25">
      <c r="A118" s="49">
        <v>37347</v>
      </c>
      <c r="B118" s="69">
        <v>10.535735460922615</v>
      </c>
      <c r="C118" s="70">
        <v>12.681204788013874</v>
      </c>
      <c r="D118" s="70">
        <v>10.033742545647362</v>
      </c>
      <c r="E118" s="70">
        <v>28.699591681701641</v>
      </c>
      <c r="F118" s="70">
        <v>14.696878850102671</v>
      </c>
      <c r="G118" s="70">
        <v>9.4560409781890282</v>
      </c>
      <c r="H118" s="72">
        <v>11.572055824387533</v>
      </c>
    </row>
    <row r="119" spans="1:8" ht="14.25">
      <c r="A119" s="49">
        <v>37316</v>
      </c>
      <c r="B119" s="69">
        <v>10.096104159990754</v>
      </c>
      <c r="C119" s="70">
        <v>12.123292191048993</v>
      </c>
      <c r="D119" s="70">
        <v>9.3769348708378502</v>
      </c>
      <c r="E119" s="70">
        <v>21.093206229860368</v>
      </c>
      <c r="F119" s="70">
        <v>10.245419063270338</v>
      </c>
      <c r="G119" s="70">
        <v>9.4037893664993799</v>
      </c>
      <c r="H119" s="72">
        <v>10.953170269858189</v>
      </c>
    </row>
    <row r="120" spans="1:8" ht="14.25">
      <c r="A120" s="49">
        <v>37288</v>
      </c>
      <c r="B120" s="69">
        <v>9.9324183450928256</v>
      </c>
      <c r="C120" s="70">
        <v>11.922098877426384</v>
      </c>
      <c r="D120" s="70">
        <v>9.6180366211747685</v>
      </c>
      <c r="E120" s="70">
        <v>23.911938745168005</v>
      </c>
      <c r="F120" s="70">
        <v>10.6466820542412</v>
      </c>
      <c r="G120" s="70">
        <v>9.2143773466833547</v>
      </c>
      <c r="H120" s="72">
        <v>10.890918801142961</v>
      </c>
    </row>
    <row r="121" spans="1:8" ht="14.25">
      <c r="A121" s="49">
        <v>37257</v>
      </c>
      <c r="B121" s="69">
        <v>10.179663738206562</v>
      </c>
      <c r="C121" s="70">
        <v>11.815686641857738</v>
      </c>
      <c r="D121" s="70">
        <v>9.7580553737721694</v>
      </c>
      <c r="E121" s="70">
        <v>23.136288765924593</v>
      </c>
      <c r="F121" s="70">
        <v>12.698007071681129</v>
      </c>
      <c r="G121" s="70">
        <v>7.389929422478561</v>
      </c>
      <c r="H121" s="72">
        <v>10.951445513557353</v>
      </c>
    </row>
    <row r="122" spans="1:8" ht="14.25">
      <c r="A122" s="49">
        <v>37226</v>
      </c>
      <c r="B122" s="69">
        <v>10.534805334699147</v>
      </c>
      <c r="C122" s="70">
        <v>12.168705254262271</v>
      </c>
      <c r="D122" s="70">
        <v>9.7528715932814514</v>
      </c>
      <c r="E122" s="70">
        <v>20.980819448504338</v>
      </c>
      <c r="F122" s="70">
        <v>12.674239713774599</v>
      </c>
      <c r="G122" s="70">
        <v>11.960269058295964</v>
      </c>
      <c r="H122" s="72">
        <v>11.208172734233923</v>
      </c>
    </row>
    <row r="123" spans="1:8" ht="14.25">
      <c r="A123" s="49">
        <v>37196</v>
      </c>
      <c r="B123" s="69">
        <v>10.085735912065065</v>
      </c>
      <c r="C123" s="70">
        <v>11.801121645504399</v>
      </c>
      <c r="D123" s="70">
        <v>9.524252570153898</v>
      </c>
      <c r="E123" s="70">
        <v>49.048745980707402</v>
      </c>
      <c r="F123" s="70">
        <v>10.085248940677968</v>
      </c>
      <c r="G123" s="70">
        <v>1.9107692307692308</v>
      </c>
      <c r="H123" s="72">
        <v>10.854971038058746</v>
      </c>
    </row>
    <row r="124" spans="1:8" ht="14.25">
      <c r="A124" s="49">
        <v>37165</v>
      </c>
      <c r="B124" s="69">
        <v>10.784929033570114</v>
      </c>
      <c r="C124" s="70">
        <v>12.644026710627431</v>
      </c>
      <c r="D124" s="70">
        <v>10.228219419009328</v>
      </c>
      <c r="E124" s="70">
        <v>24.240455858149858</v>
      </c>
      <c r="F124" s="70">
        <v>12.435088676671214</v>
      </c>
      <c r="G124" s="70">
        <v>10.021145685997171</v>
      </c>
      <c r="H124" s="72">
        <v>11.68674606813501</v>
      </c>
    </row>
    <row r="125" spans="1:8" ht="14.25">
      <c r="A125" s="49">
        <v>37135</v>
      </c>
      <c r="B125" s="69">
        <v>10.646613004151714</v>
      </c>
      <c r="C125" s="70">
        <v>12.866127796042917</v>
      </c>
      <c r="D125" s="70">
        <v>10.274820769080241</v>
      </c>
      <c r="E125" s="70">
        <v>17.167622677465456</v>
      </c>
      <c r="F125" s="70">
        <v>11.676010854816825</v>
      </c>
      <c r="G125" s="70">
        <v>10.149753400089672</v>
      </c>
      <c r="H125" s="72">
        <v>11.558277109525624</v>
      </c>
    </row>
    <row r="126" spans="1:8" ht="14.25">
      <c r="A126" s="49">
        <v>37104</v>
      </c>
      <c r="B126" s="69">
        <v>10.520913035374138</v>
      </c>
      <c r="C126" s="70">
        <v>12.312220706783007</v>
      </c>
      <c r="D126" s="70">
        <v>9.7653680585590692</v>
      </c>
      <c r="E126" s="70">
        <v>27.198269826982695</v>
      </c>
      <c r="F126" s="70">
        <v>12.258457493426819</v>
      </c>
      <c r="G126" s="70">
        <v>9.1701782633697526</v>
      </c>
      <c r="H126" s="72">
        <v>11.273402177931725</v>
      </c>
    </row>
    <row r="127" spans="1:8" ht="14.25">
      <c r="A127" s="49">
        <v>37073</v>
      </c>
      <c r="B127" s="69">
        <v>11.06078452340032</v>
      </c>
      <c r="C127" s="70">
        <v>12.645808303751338</v>
      </c>
      <c r="D127" s="70">
        <v>10.039191104098498</v>
      </c>
      <c r="E127" s="70">
        <v>21.867566534108292</v>
      </c>
      <c r="F127" s="70">
        <v>12.854858515750134</v>
      </c>
      <c r="G127" s="70">
        <v>9.9962851959933765</v>
      </c>
      <c r="H127" s="72">
        <v>11.664505296769951</v>
      </c>
    </row>
    <row r="128" spans="1:8" ht="14.25">
      <c r="A128" s="49">
        <v>37043</v>
      </c>
      <c r="B128" s="69">
        <v>11.690367761374738</v>
      </c>
      <c r="C128" s="70">
        <v>12.707778870715618</v>
      </c>
      <c r="D128" s="70">
        <v>10.440611001327987</v>
      </c>
      <c r="E128" s="70">
        <v>23.083309773336584</v>
      </c>
      <c r="F128" s="70">
        <v>12.929590895109197</v>
      </c>
      <c r="G128" s="70">
        <v>10.127598877605559</v>
      </c>
      <c r="H128" s="72">
        <v>11.99723515340875</v>
      </c>
    </row>
    <row r="129" spans="1:8" ht="14.25">
      <c r="A129" s="49">
        <v>37012</v>
      </c>
      <c r="B129" s="69">
        <v>11.489096096636564</v>
      </c>
      <c r="C129" s="70">
        <v>13.17869361542963</v>
      </c>
      <c r="D129" s="70">
        <v>10.65421109750101</v>
      </c>
      <c r="E129" s="70">
        <v>40.266348128963116</v>
      </c>
      <c r="F129" s="70">
        <v>12.634809767177739</v>
      </c>
      <c r="G129" s="70">
        <v>10.351336969535719</v>
      </c>
      <c r="H129" s="72">
        <v>12.201697448276292</v>
      </c>
    </row>
    <row r="130" spans="1:8" ht="14.25">
      <c r="A130" s="49">
        <v>36982</v>
      </c>
      <c r="B130" s="69">
        <v>11.990197790428294</v>
      </c>
      <c r="C130" s="70">
        <v>14.356251974024728</v>
      </c>
      <c r="D130" s="70">
        <v>11.769366774258121</v>
      </c>
      <c r="E130" s="70">
        <v>29.891070455164897</v>
      </c>
      <c r="F130" s="70">
        <v>12.982767756524595</v>
      </c>
      <c r="G130" s="70">
        <v>11.156942585417401</v>
      </c>
      <c r="H130" s="72">
        <v>13.252778425958009</v>
      </c>
    </row>
    <row r="131" spans="1:8" ht="14.25">
      <c r="A131" s="49">
        <v>36951</v>
      </c>
      <c r="B131" s="69">
        <v>11.36304477296426</v>
      </c>
      <c r="C131" s="70">
        <v>13.669582431505042</v>
      </c>
      <c r="D131" s="70">
        <v>10.106912943213848</v>
      </c>
      <c r="E131" s="70">
        <v>16.158986958986958</v>
      </c>
      <c r="F131" s="70">
        <v>11.514640198511167</v>
      </c>
      <c r="G131" s="70">
        <v>10.319648271679807</v>
      </c>
      <c r="H131" s="72">
        <v>12.06052657043621</v>
      </c>
    </row>
    <row r="132" spans="1:8" ht="14.25">
      <c r="A132" s="49">
        <v>36923</v>
      </c>
      <c r="B132" s="69">
        <v>11.762720254274821</v>
      </c>
      <c r="C132" s="70">
        <v>14.11135669175345</v>
      </c>
      <c r="D132" s="70">
        <v>11.056053690130724</v>
      </c>
      <c r="E132" s="70">
        <v>30.767200292016479</v>
      </c>
      <c r="F132" s="70">
        <v>12.700820344544708</v>
      </c>
      <c r="G132" s="70">
        <v>10.449714373938551</v>
      </c>
      <c r="H132" s="72">
        <v>12.787278879713041</v>
      </c>
    </row>
    <row r="133" spans="1:8" ht="14.25">
      <c r="A133" s="49">
        <v>36892</v>
      </c>
      <c r="B133" s="69">
        <v>12.516711662567724</v>
      </c>
      <c r="C133" s="70">
        <v>14.344763585906488</v>
      </c>
      <c r="D133" s="70">
        <v>11.250294257448767</v>
      </c>
      <c r="E133" s="70">
        <v>20.396711366538952</v>
      </c>
      <c r="F133" s="70">
        <v>15.702849588719152</v>
      </c>
      <c r="G133" s="70">
        <v>10.70236553455795</v>
      </c>
      <c r="H133" s="72">
        <v>13.089531213293204</v>
      </c>
    </row>
    <row r="134" spans="1:8" ht="14.25">
      <c r="A134" s="49">
        <v>36861</v>
      </c>
      <c r="B134" s="69">
        <v>11.392833721401187</v>
      </c>
      <c r="C134" s="70">
        <v>12.746696700501937</v>
      </c>
      <c r="D134" s="70">
        <v>10.589482562702811</v>
      </c>
      <c r="E134" s="70">
        <v>20.841839449541283</v>
      </c>
      <c r="F134" s="70">
        <v>12.170166666666669</v>
      </c>
      <c r="G134" s="70">
        <v>15.853797468354431</v>
      </c>
      <c r="H134" s="72">
        <v>11.965631766869659</v>
      </c>
    </row>
    <row r="135" spans="1:8" ht="14.25">
      <c r="A135" s="49">
        <v>36831</v>
      </c>
      <c r="B135" s="69">
        <v>11.924333035793822</v>
      </c>
      <c r="C135" s="70">
        <v>13.92197520334248</v>
      </c>
      <c r="D135" s="70">
        <v>11.223893724286825</v>
      </c>
      <c r="E135" s="70">
        <v>23.633571428571429</v>
      </c>
      <c r="F135" s="70">
        <v>13.551666666666666</v>
      </c>
      <c r="G135" s="70">
        <v>8.9249084507042244</v>
      </c>
      <c r="H135" s="72">
        <v>12.727117469064178</v>
      </c>
    </row>
    <row r="136" spans="1:8" ht="14.25">
      <c r="A136" s="49">
        <v>36800</v>
      </c>
      <c r="B136" s="69">
        <v>11.94686553533159</v>
      </c>
      <c r="C136" s="70">
        <v>13.706279151342665</v>
      </c>
      <c r="D136" s="70">
        <v>10.892305495226459</v>
      </c>
      <c r="E136" s="70">
        <v>26.280122641509433</v>
      </c>
      <c r="F136" s="70">
        <v>13.01729411764706</v>
      </c>
      <c r="G136" s="70">
        <v>7.4693589743589737</v>
      </c>
      <c r="H136" s="72">
        <v>12.570554272659459</v>
      </c>
    </row>
    <row r="137" spans="1:8" ht="14.25">
      <c r="A137" s="49">
        <v>36770</v>
      </c>
      <c r="B137" s="69">
        <v>11.605884616707309</v>
      </c>
      <c r="C137" s="70">
        <v>13.568261042686622</v>
      </c>
      <c r="D137" s="70">
        <v>11.266277835745692</v>
      </c>
      <c r="E137" s="70">
        <v>26.453162037037036</v>
      </c>
      <c r="F137" s="70">
        <v>13.134799999999998</v>
      </c>
      <c r="G137" s="70">
        <v>8.251276595744681</v>
      </c>
      <c r="H137" s="72">
        <v>12.494530011750767</v>
      </c>
    </row>
    <row r="138" spans="1:8" ht="14.25">
      <c r="A138" s="49">
        <v>36739</v>
      </c>
      <c r="B138" s="69">
        <v>12.220405205511328</v>
      </c>
      <c r="C138" s="70">
        <v>13.600085893695372</v>
      </c>
      <c r="D138" s="70">
        <v>10.541679123746363</v>
      </c>
      <c r="E138" s="70">
        <v>25.6615</v>
      </c>
      <c r="F138" s="70">
        <v>14.580764705882354</v>
      </c>
      <c r="G138" s="70">
        <v>10.200437500000001</v>
      </c>
      <c r="H138" s="72">
        <v>12.608357284457856</v>
      </c>
    </row>
    <row r="139" spans="1:8" ht="14.25">
      <c r="A139" s="49">
        <v>36708</v>
      </c>
      <c r="B139" s="69">
        <v>11.519427364958794</v>
      </c>
      <c r="C139" s="70">
        <v>12.811117359493226</v>
      </c>
      <c r="D139" s="70">
        <v>10.61254789412002</v>
      </c>
      <c r="E139" s="70">
        <v>12.749273913043476</v>
      </c>
      <c r="F139" s="70">
        <v>11.427425952380952</v>
      </c>
      <c r="G139" s="70">
        <v>10.113475177304965</v>
      </c>
      <c r="H139" s="72">
        <v>11.862655244490638</v>
      </c>
    </row>
    <row r="140" spans="1:8" ht="14.25">
      <c r="A140" s="49">
        <v>36678</v>
      </c>
      <c r="B140" s="69">
        <v>11.080071021073676</v>
      </c>
      <c r="C140" s="70">
        <v>13.009204273005025</v>
      </c>
      <c r="D140" s="70">
        <v>10.45700660517058</v>
      </c>
      <c r="E140" s="70">
        <v>28.980316010101006</v>
      </c>
      <c r="F140" s="70">
        <v>12.15712911764706</v>
      </c>
      <c r="G140" s="70">
        <v>17.607239240506328</v>
      </c>
      <c r="H140" s="72">
        <v>11.984610389791987</v>
      </c>
    </row>
    <row r="141" spans="1:8" ht="14.25">
      <c r="A141" s="49">
        <v>36647</v>
      </c>
      <c r="B141" s="69">
        <v>10.783047322894479</v>
      </c>
      <c r="C141" s="70">
        <v>13.164680559844552</v>
      </c>
      <c r="D141" s="70">
        <v>10.431040818207947</v>
      </c>
      <c r="E141" s="70">
        <v>26.571808920187795</v>
      </c>
      <c r="F141" s="70">
        <v>11.580113142857144</v>
      </c>
      <c r="G141" s="70">
        <v>9.9262689221556872</v>
      </c>
      <c r="H141" s="72">
        <v>11.851148638521265</v>
      </c>
    </row>
    <row r="142" spans="1:8" ht="14.25">
      <c r="A142" s="49">
        <v>36617</v>
      </c>
      <c r="B142" s="69">
        <v>10.887720973861278</v>
      </c>
      <c r="C142" s="70">
        <v>13.22342688765416</v>
      </c>
      <c r="D142" s="70">
        <v>9.9727338490411679</v>
      </c>
      <c r="E142" s="70">
        <v>21.159852511415526</v>
      </c>
      <c r="F142" s="70">
        <v>12.693081515151514</v>
      </c>
      <c r="G142" s="70">
        <v>10.023720517241379</v>
      </c>
      <c r="H142" s="72">
        <v>11.779316575330748</v>
      </c>
    </row>
    <row r="143" spans="1:8" ht="14.25">
      <c r="A143" s="49">
        <v>36586</v>
      </c>
      <c r="B143" s="69">
        <v>10.212348700295555</v>
      </c>
      <c r="C143" s="70">
        <v>12.30636933635005</v>
      </c>
      <c r="D143" s="70">
        <v>9.8601571684920497</v>
      </c>
      <c r="E143" s="70">
        <v>23.75586854460094</v>
      </c>
      <c r="F143" s="70">
        <v>11.421783783783784</v>
      </c>
      <c r="G143" s="70">
        <v>9.507352941176471</v>
      </c>
      <c r="H143" s="72">
        <v>11.182809030867732</v>
      </c>
    </row>
    <row r="144" spans="1:8" ht="14.25">
      <c r="A144" s="49">
        <v>36557</v>
      </c>
      <c r="B144" s="69">
        <v>10.22710867859033</v>
      </c>
      <c r="C144" s="70">
        <v>12.894254638121946</v>
      </c>
      <c r="D144" s="70">
        <v>9.868539999267858</v>
      </c>
      <c r="E144" s="70">
        <v>21.142857142857142</v>
      </c>
      <c r="F144" s="70">
        <v>11.276757575757577</v>
      </c>
      <c r="G144" s="70">
        <v>9.5530303030303028</v>
      </c>
      <c r="H144" s="72">
        <v>11.380683793613578</v>
      </c>
    </row>
    <row r="145" spans="1:8" ht="14.25">
      <c r="A145" s="49">
        <v>36526</v>
      </c>
      <c r="B145" s="69">
        <v>9.8611821201659193</v>
      </c>
      <c r="C145" s="70">
        <v>12.354536652569525</v>
      </c>
      <c r="D145" s="70">
        <v>10.101259499711574</v>
      </c>
      <c r="E145" s="70">
        <v>24.221818181818183</v>
      </c>
      <c r="F145" s="70">
        <v>11.126911764705882</v>
      </c>
      <c r="G145" s="70">
        <v>9.7169811320754729</v>
      </c>
      <c r="H145" s="72">
        <v>11.172473957892533</v>
      </c>
    </row>
    <row r="146" spans="1:8" ht="14.25">
      <c r="A146" s="49">
        <v>36495</v>
      </c>
      <c r="B146" s="69">
        <v>9.576762747782384</v>
      </c>
      <c r="C146" s="70">
        <v>11.973566205783305</v>
      </c>
      <c r="D146" s="70">
        <v>9.1604192525214732</v>
      </c>
      <c r="E146" s="70">
        <v>24.307262569832403</v>
      </c>
      <c r="F146" s="70">
        <v>11.383060606060607</v>
      </c>
      <c r="G146" s="70">
        <v>8.8325248226950368</v>
      </c>
      <c r="H146" s="72">
        <v>10.59959967750928</v>
      </c>
    </row>
    <row r="147" spans="1:8" ht="14.25">
      <c r="A147" s="49">
        <v>36465</v>
      </c>
      <c r="B147" s="69">
        <v>9.6008081232315519</v>
      </c>
      <c r="C147" s="70">
        <v>11.720353169888757</v>
      </c>
      <c r="D147" s="70">
        <v>9.3542659003923365</v>
      </c>
      <c r="E147" s="70">
        <v>19.985751602944671</v>
      </c>
      <c r="F147" s="70">
        <v>10.948873483535531</v>
      </c>
      <c r="G147" s="70">
        <v>8.8897113249444875</v>
      </c>
      <c r="H147" s="72">
        <v>10.515823189671204</v>
      </c>
    </row>
    <row r="148" spans="1:8" ht="14.25">
      <c r="A148" s="49">
        <v>36434</v>
      </c>
      <c r="B148" s="69">
        <v>9.5977640753760163</v>
      </c>
      <c r="C148" s="70">
        <v>11.697049859106331</v>
      </c>
      <c r="D148" s="70">
        <v>9.2460404431041709</v>
      </c>
      <c r="E148" s="70">
        <v>21.004949619939897</v>
      </c>
      <c r="F148" s="70">
        <v>10.617668161434979</v>
      </c>
      <c r="G148" s="70">
        <v>8.864340563114645</v>
      </c>
      <c r="H148" s="72">
        <v>10.506425031088554</v>
      </c>
    </row>
    <row r="149" spans="1:8" ht="14.25">
      <c r="A149" s="49">
        <v>36404</v>
      </c>
      <c r="B149" s="69">
        <v>9.5737936131764272</v>
      </c>
      <c r="C149" s="70">
        <v>11.759747740225968</v>
      </c>
      <c r="D149" s="70">
        <v>9.1463731842800424</v>
      </c>
      <c r="E149" s="70">
        <v>24.142811487010913</v>
      </c>
      <c r="F149" s="70">
        <v>10.934054202025733</v>
      </c>
      <c r="G149" s="70">
        <v>9.0259345443627073</v>
      </c>
      <c r="H149" s="72">
        <v>10.535359053615439</v>
      </c>
    </row>
    <row r="150" spans="1:8" ht="14.25">
      <c r="A150" s="49">
        <v>36373</v>
      </c>
      <c r="B150" s="69">
        <v>9.1937889439620299</v>
      </c>
      <c r="C150" s="70">
        <v>11.345943687323217</v>
      </c>
      <c r="D150" s="70">
        <v>8.8629130093484623</v>
      </c>
      <c r="E150" s="70">
        <v>19.858845189996419</v>
      </c>
      <c r="F150" s="70">
        <v>9.8796567069294348</v>
      </c>
      <c r="G150" s="70">
        <v>8.5516477430074787</v>
      </c>
      <c r="H150" s="72">
        <v>10.086119672940553</v>
      </c>
    </row>
    <row r="151" spans="1:8" ht="14.25">
      <c r="A151" s="55">
        <v>36342</v>
      </c>
      <c r="B151" s="74">
        <v>8.7196758592539325</v>
      </c>
      <c r="C151" s="75">
        <v>11.039439975197036</v>
      </c>
      <c r="D151" s="75">
        <v>8.5555287273061751</v>
      </c>
      <c r="E151" s="75">
        <v>23.371985716005298</v>
      </c>
      <c r="F151" s="75">
        <v>9.8736111111111118</v>
      </c>
      <c r="G151" s="75">
        <v>8.1685036992299569</v>
      </c>
      <c r="H151" s="77">
        <v>9.8204974694246037</v>
      </c>
    </row>
  </sheetData>
  <hyperlinks>
    <hyperlink ref="J4" location="Indice!A1" display="Regresar al Índice"/>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H26"/>
  <sheetViews>
    <sheetView workbookViewId="0"/>
  </sheetViews>
  <sheetFormatPr defaultRowHeight="12.75"/>
  <cols>
    <col min="1" max="1" width="13.140625" customWidth="1"/>
    <col min="2" max="2" width="19.85546875" customWidth="1"/>
    <col min="4" max="4" width="17.42578125" customWidth="1"/>
    <col min="5" max="5" width="1.7109375" customWidth="1"/>
    <col min="6" max="6" width="13.42578125" customWidth="1"/>
    <col min="7" max="7" width="34.42578125" customWidth="1"/>
  </cols>
  <sheetData>
    <row r="1" spans="1:8" ht="15.75" thickBot="1">
      <c r="A1" s="8" t="s">
        <v>7</v>
      </c>
      <c r="B1" s="9"/>
      <c r="C1" s="9"/>
      <c r="D1" s="9"/>
      <c r="E1" s="21"/>
      <c r="F1" s="21"/>
      <c r="G1" s="21"/>
    </row>
    <row r="2" spans="1:8" ht="43.5" customHeight="1" thickBot="1">
      <c r="A2" s="10" t="s">
        <v>8</v>
      </c>
      <c r="B2" s="11" t="s">
        <v>9</v>
      </c>
      <c r="C2" s="12" t="s">
        <v>10</v>
      </c>
      <c r="D2" s="37" t="s">
        <v>26</v>
      </c>
      <c r="E2" s="21"/>
      <c r="F2" s="21"/>
      <c r="G2" s="21"/>
      <c r="H2" s="59" t="s">
        <v>69</v>
      </c>
    </row>
    <row r="3" spans="1:8" ht="30.75" thickBot="1">
      <c r="A3" s="13" t="s">
        <v>11</v>
      </c>
      <c r="B3" s="112" t="s">
        <v>27</v>
      </c>
      <c r="C3" s="113"/>
      <c r="D3" s="114"/>
      <c r="E3" s="21"/>
      <c r="F3" s="21"/>
      <c r="G3" s="21"/>
    </row>
    <row r="4" spans="1:8" ht="33" customHeight="1" thickBot="1">
      <c r="A4" s="13" t="s">
        <v>12</v>
      </c>
      <c r="B4" s="115" t="s">
        <v>28</v>
      </c>
      <c r="C4" s="116"/>
      <c r="D4" s="117"/>
      <c r="E4" s="21"/>
      <c r="F4" s="21"/>
      <c r="G4" s="21"/>
    </row>
    <row r="5" spans="1:8" ht="30.75" thickBot="1">
      <c r="A5" s="14" t="s">
        <v>13</v>
      </c>
      <c r="B5" s="15" t="s">
        <v>14</v>
      </c>
      <c r="C5" s="16" t="s">
        <v>15</v>
      </c>
      <c r="D5" s="30" t="s">
        <v>29</v>
      </c>
      <c r="E5" s="21"/>
      <c r="F5" s="21"/>
      <c r="G5" s="21"/>
    </row>
    <row r="6" spans="1:8" ht="30.75" thickBot="1">
      <c r="A6" s="17" t="s">
        <v>16</v>
      </c>
      <c r="B6" s="118" t="s">
        <v>30</v>
      </c>
      <c r="C6" s="119"/>
      <c r="D6" s="120"/>
      <c r="E6" s="21"/>
      <c r="F6" s="21"/>
      <c r="G6" s="21"/>
    </row>
    <row r="7" spans="1:8" ht="15">
      <c r="A7" s="18"/>
      <c r="B7" s="19"/>
      <c r="C7" s="19"/>
      <c r="D7" s="19"/>
      <c r="E7" s="21"/>
      <c r="F7" s="21"/>
      <c r="G7" s="21"/>
    </row>
    <row r="8" spans="1:8" ht="15.75" thickBot="1">
      <c r="A8" s="20" t="s">
        <v>17</v>
      </c>
      <c r="B8" s="19"/>
      <c r="C8" s="19"/>
      <c r="D8" s="19"/>
      <c r="E8" s="21"/>
      <c r="F8" s="21"/>
      <c r="G8" s="21"/>
    </row>
    <row r="9" spans="1:8" ht="15.75" customHeight="1" thickBot="1">
      <c r="A9" s="121" t="s">
        <v>31</v>
      </c>
      <c r="B9" s="122"/>
      <c r="C9" s="122"/>
      <c r="D9" s="123"/>
      <c r="E9" s="21"/>
      <c r="F9" s="21"/>
      <c r="G9" s="21"/>
    </row>
    <row r="10" spans="1:8" ht="14.25">
      <c r="A10" s="21"/>
      <c r="B10" s="21"/>
      <c r="C10" s="21"/>
      <c r="D10" s="21"/>
      <c r="E10" s="21"/>
      <c r="F10" s="21"/>
      <c r="G10" s="21"/>
    </row>
    <row r="11" spans="1:8" ht="15.75" thickBot="1">
      <c r="A11" s="20" t="s">
        <v>18</v>
      </c>
      <c r="B11" s="19"/>
      <c r="C11" s="19"/>
      <c r="D11" s="19"/>
      <c r="E11" s="21"/>
      <c r="F11" s="21"/>
      <c r="G11" s="21"/>
    </row>
    <row r="12" spans="1:8" ht="18" customHeight="1" thickBot="1">
      <c r="A12" s="22" t="s">
        <v>19</v>
      </c>
      <c r="B12" s="23" t="s">
        <v>20</v>
      </c>
      <c r="C12" s="24"/>
      <c r="D12" s="31"/>
      <c r="E12" s="21"/>
      <c r="F12" s="21"/>
      <c r="G12" s="21"/>
    </row>
    <row r="13" spans="1:8" ht="14.25">
      <c r="A13" s="21"/>
      <c r="B13" s="21"/>
      <c r="C13" s="21"/>
      <c r="D13" s="21"/>
      <c r="E13" s="21"/>
      <c r="F13" s="21"/>
      <c r="G13" s="21"/>
    </row>
    <row r="14" spans="1:8" ht="15.75" thickBot="1">
      <c r="A14" s="8" t="s">
        <v>21</v>
      </c>
      <c r="B14" s="9"/>
      <c r="C14" s="9"/>
      <c r="D14" s="9"/>
      <c r="E14" s="21"/>
      <c r="F14" s="21"/>
      <c r="G14" s="21"/>
    </row>
    <row r="15" spans="1:8" ht="21" customHeight="1">
      <c r="A15" s="25" t="s">
        <v>22</v>
      </c>
      <c r="B15" s="26"/>
      <c r="C15" s="27" t="s">
        <v>23</v>
      </c>
      <c r="D15" s="27"/>
      <c r="E15" s="26"/>
      <c r="F15" s="26"/>
      <c r="G15" s="32"/>
    </row>
    <row r="16" spans="1:8" ht="30.75" customHeight="1">
      <c r="A16" s="124" t="s">
        <v>54</v>
      </c>
      <c r="B16" s="125"/>
      <c r="C16" s="125"/>
      <c r="D16" s="125"/>
      <c r="E16" s="125"/>
      <c r="F16" s="125"/>
      <c r="G16" s="126"/>
    </row>
    <row r="17" spans="1:7" ht="1.5" customHeight="1">
      <c r="A17" s="124"/>
      <c r="B17" s="125"/>
      <c r="C17" s="125"/>
      <c r="D17" s="125"/>
      <c r="E17" s="125"/>
      <c r="F17" s="125"/>
      <c r="G17" s="126"/>
    </row>
    <row r="18" spans="1:7" ht="19.5" customHeight="1">
      <c r="A18" s="127" t="s">
        <v>33</v>
      </c>
      <c r="B18" s="128"/>
      <c r="C18" s="128"/>
      <c r="D18" s="128"/>
      <c r="E18" s="128"/>
      <c r="F18" s="128"/>
      <c r="G18" s="33"/>
    </row>
    <row r="19" spans="1:7" ht="14.25" customHeight="1" thickBot="1">
      <c r="A19" s="101" t="s">
        <v>34</v>
      </c>
      <c r="B19" s="102"/>
      <c r="C19" s="102"/>
      <c r="D19" s="102"/>
      <c r="E19" s="34"/>
      <c r="F19" s="34"/>
      <c r="G19" s="35"/>
    </row>
    <row r="20" spans="1:7" ht="0.75" customHeight="1">
      <c r="A20" s="21"/>
      <c r="B20" s="21"/>
      <c r="C20" s="21"/>
      <c r="D20" s="21"/>
      <c r="E20" s="21"/>
      <c r="F20" s="21"/>
      <c r="G20" s="21"/>
    </row>
    <row r="21" spans="1:7" ht="16.5" customHeight="1" thickBot="1">
      <c r="A21" s="8" t="s">
        <v>24</v>
      </c>
      <c r="B21" s="28"/>
      <c r="C21" s="28"/>
      <c r="D21" s="28"/>
      <c r="E21" s="21"/>
      <c r="F21" s="21"/>
      <c r="G21" s="21"/>
    </row>
    <row r="22" spans="1:7" ht="18" customHeight="1">
      <c r="A22" s="103" t="s">
        <v>35</v>
      </c>
      <c r="B22" s="104"/>
      <c r="C22" s="104"/>
      <c r="D22" s="104"/>
      <c r="E22" s="104"/>
      <c r="F22" s="104"/>
      <c r="G22" s="105"/>
    </row>
    <row r="23" spans="1:7" ht="58.5" customHeight="1" thickBot="1">
      <c r="A23" s="106"/>
      <c r="B23" s="107"/>
      <c r="C23" s="107"/>
      <c r="D23" s="107"/>
      <c r="E23" s="107"/>
      <c r="F23" s="107"/>
      <c r="G23" s="108"/>
    </row>
    <row r="24" spans="1:7" ht="14.25">
      <c r="A24" s="21"/>
      <c r="B24" s="21"/>
      <c r="C24" s="21"/>
      <c r="D24" s="21"/>
      <c r="E24" s="21"/>
      <c r="F24" s="21"/>
      <c r="G24" s="21"/>
    </row>
    <row r="25" spans="1:7" ht="15.75" thickBot="1">
      <c r="A25" s="8" t="s">
        <v>25</v>
      </c>
      <c r="B25" s="21"/>
      <c r="C25" s="21"/>
      <c r="D25" s="21"/>
      <c r="E25" s="21"/>
      <c r="F25" s="21"/>
      <c r="G25" s="21"/>
    </row>
    <row r="26" spans="1:7" ht="263.25" customHeight="1" thickBot="1">
      <c r="A26" s="109" t="s">
        <v>36</v>
      </c>
      <c r="B26" s="110"/>
      <c r="C26" s="110"/>
      <c r="D26" s="110"/>
      <c r="E26" s="110"/>
      <c r="F26" s="110"/>
      <c r="G26" s="111"/>
    </row>
  </sheetData>
  <mergeCells count="9">
    <mergeCell ref="A19:D19"/>
    <mergeCell ref="A22:G23"/>
    <mergeCell ref="A26:G26"/>
    <mergeCell ref="B3:D3"/>
    <mergeCell ref="B4:D4"/>
    <mergeCell ref="B6:D6"/>
    <mergeCell ref="A9:D9"/>
    <mergeCell ref="A16:G17"/>
    <mergeCell ref="A18:F18"/>
  </mergeCells>
  <hyperlinks>
    <hyperlink ref="B6" r:id="rId1"/>
    <hyperlink ref="C15" r:id="rId2"/>
    <hyperlink ref="C15:D15" r:id="rId3" display="http://www.aeepr.com/estadisticas.asp"/>
    <hyperlink ref="H2" location="Indice!A1" display="Regresar al Índice"/>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H179"/>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defaultRowHeight="14.25"/>
  <cols>
    <col min="1" max="1" width="12.140625" style="1" customWidth="1"/>
    <col min="2" max="2" width="18.28515625" style="3" customWidth="1"/>
    <col min="3" max="4" width="16.85546875" style="3" customWidth="1"/>
    <col min="6" max="6" width="15.85546875" bestFit="1" customWidth="1"/>
    <col min="7" max="7" width="16.85546875" bestFit="1" customWidth="1"/>
    <col min="8" max="8" width="27.140625" customWidth="1"/>
  </cols>
  <sheetData>
    <row r="1" spans="1:7">
      <c r="B1"/>
      <c r="C1" s="2"/>
    </row>
    <row r="2" spans="1:7" ht="15" thickBot="1">
      <c r="B2" s="2"/>
      <c r="C2" s="2"/>
    </row>
    <row r="3" spans="1:7">
      <c r="A3" s="43"/>
      <c r="B3" s="137" t="s">
        <v>0</v>
      </c>
      <c r="C3" s="138"/>
      <c r="D3" s="44" t="s">
        <v>1</v>
      </c>
    </row>
    <row r="4" spans="1:7" ht="16.5" customHeight="1">
      <c r="A4" s="45" t="s">
        <v>2</v>
      </c>
      <c r="B4" s="46" t="s">
        <v>3</v>
      </c>
      <c r="C4" s="47" t="s">
        <v>4</v>
      </c>
      <c r="D4" s="48" t="s">
        <v>5</v>
      </c>
      <c r="F4" s="59" t="s">
        <v>69</v>
      </c>
    </row>
    <row r="5" spans="1:7" ht="15">
      <c r="A5" s="49">
        <v>40787</v>
      </c>
      <c r="B5" s="50">
        <f>1949757960/1000000</f>
        <v>1949.7579599999999</v>
      </c>
      <c r="C5" s="51">
        <f>1863442206/1000000</f>
        <v>1863.4422059999999</v>
      </c>
      <c r="D5" s="52">
        <v>3244</v>
      </c>
      <c r="F5" s="59"/>
    </row>
    <row r="6" spans="1:7" ht="15">
      <c r="A6" s="49">
        <v>40756</v>
      </c>
      <c r="B6" s="50">
        <v>1956.534492</v>
      </c>
      <c r="C6" s="51">
        <v>1870.720239</v>
      </c>
      <c r="D6" s="52">
        <v>3303</v>
      </c>
      <c r="F6" s="59"/>
    </row>
    <row r="7" spans="1:7" ht="15">
      <c r="A7" s="49">
        <v>40725</v>
      </c>
      <c r="B7" s="50">
        <v>1930.2900958800001</v>
      </c>
      <c r="C7" s="51">
        <v>1848.4997538800001</v>
      </c>
      <c r="D7" s="52">
        <v>3132</v>
      </c>
      <c r="F7" s="59"/>
    </row>
    <row r="8" spans="1:7">
      <c r="A8" s="91">
        <v>40695</v>
      </c>
      <c r="B8" s="92">
        <v>1938.3158599999999</v>
      </c>
      <c r="C8" s="93">
        <v>1856.067599</v>
      </c>
      <c r="D8" s="52">
        <v>3268</v>
      </c>
      <c r="F8" s="98"/>
      <c r="G8" s="98"/>
    </row>
    <row r="9" spans="1:7">
      <c r="A9" s="91">
        <v>40664</v>
      </c>
      <c r="B9" s="92">
        <v>1890.7005999999999</v>
      </c>
      <c r="C9" s="93">
        <v>1809.4138370000001</v>
      </c>
      <c r="D9" s="52">
        <v>3025</v>
      </c>
    </row>
    <row r="10" spans="1:7">
      <c r="A10" s="91">
        <v>40634</v>
      </c>
      <c r="B10" s="92">
        <v>1793.2821280000001</v>
      </c>
      <c r="C10" s="93">
        <v>1711.0875940000001</v>
      </c>
      <c r="D10" s="52">
        <v>2981</v>
      </c>
    </row>
    <row r="11" spans="1:7">
      <c r="A11" s="49">
        <v>40603</v>
      </c>
      <c r="B11" s="50">
        <v>1814.471378</v>
      </c>
      <c r="C11" s="51">
        <v>1732.784138</v>
      </c>
      <c r="D11" s="52">
        <v>3007</v>
      </c>
    </row>
    <row r="12" spans="1:7">
      <c r="A12" s="49">
        <v>40575</v>
      </c>
      <c r="B12" s="50">
        <v>1629.3533</v>
      </c>
      <c r="C12" s="51">
        <v>1554.7721670000001</v>
      </c>
      <c r="D12" s="52">
        <v>2929</v>
      </c>
    </row>
    <row r="13" spans="1:7">
      <c r="A13" s="49">
        <v>40544</v>
      </c>
      <c r="B13" s="50">
        <v>1762.263629</v>
      </c>
      <c r="C13" s="51">
        <v>1688.1405380000001</v>
      </c>
      <c r="D13" s="52">
        <v>2896</v>
      </c>
    </row>
    <row r="14" spans="1:7">
      <c r="A14" s="49">
        <v>40513</v>
      </c>
      <c r="B14" s="50">
        <v>1795.021111</v>
      </c>
      <c r="C14" s="51">
        <v>1708.232019</v>
      </c>
      <c r="D14" s="52">
        <v>3125</v>
      </c>
    </row>
    <row r="15" spans="1:7">
      <c r="A15" s="49">
        <v>40483</v>
      </c>
      <c r="B15" s="50">
        <v>1825.984076</v>
      </c>
      <c r="C15" s="51">
        <v>1750.232215</v>
      </c>
      <c r="D15" s="52">
        <v>3103</v>
      </c>
    </row>
    <row r="16" spans="1:7">
      <c r="A16" s="49">
        <v>40452</v>
      </c>
      <c r="B16" s="50">
        <v>2029.08602</v>
      </c>
      <c r="C16" s="51">
        <v>1944.802696</v>
      </c>
      <c r="D16" s="52">
        <v>3234</v>
      </c>
    </row>
    <row r="17" spans="1:7">
      <c r="A17" s="49">
        <v>40422</v>
      </c>
      <c r="B17" s="50">
        <v>2012.7609279999999</v>
      </c>
      <c r="C17" s="51">
        <v>1924.0494880000001</v>
      </c>
      <c r="D17" s="52">
        <v>3300</v>
      </c>
    </row>
    <row r="18" spans="1:7">
      <c r="A18" s="49">
        <v>40391</v>
      </c>
      <c r="B18" s="50">
        <v>2107.3975559999999</v>
      </c>
      <c r="C18" s="51">
        <v>2017.719711</v>
      </c>
      <c r="D18" s="52">
        <v>3406</v>
      </c>
    </row>
    <row r="19" spans="1:7">
      <c r="A19" s="49">
        <v>40360</v>
      </c>
      <c r="B19" s="50">
        <v>2032.2605880000001</v>
      </c>
      <c r="C19" s="51">
        <v>1942.413172</v>
      </c>
      <c r="D19" s="52">
        <v>3225</v>
      </c>
      <c r="F19" s="94"/>
      <c r="G19" s="98"/>
    </row>
    <row r="20" spans="1:7">
      <c r="A20" s="49">
        <v>40330</v>
      </c>
      <c r="B20" s="50">
        <v>1990.25596</v>
      </c>
      <c r="C20" s="51">
        <v>1903.4912280000001</v>
      </c>
      <c r="D20" s="52">
        <v>3249</v>
      </c>
    </row>
    <row r="21" spans="1:7">
      <c r="A21" s="49">
        <v>40299</v>
      </c>
      <c r="B21" s="50">
        <v>2009.1068459999999</v>
      </c>
      <c r="C21" s="51">
        <v>1922.542103</v>
      </c>
      <c r="D21" s="52">
        <v>3150</v>
      </c>
    </row>
    <row r="22" spans="1:7">
      <c r="A22" s="49">
        <v>40269</v>
      </c>
      <c r="B22" s="50">
        <v>1895.828399</v>
      </c>
      <c r="C22" s="51">
        <v>1812.9494870000001</v>
      </c>
      <c r="D22" s="52">
        <v>3357</v>
      </c>
    </row>
    <row r="23" spans="1:7">
      <c r="A23" s="49">
        <v>40238</v>
      </c>
      <c r="B23" s="50">
        <v>1993.430032</v>
      </c>
      <c r="C23" s="51">
        <v>1900.9656299999999</v>
      </c>
      <c r="D23" s="52">
        <v>3220</v>
      </c>
    </row>
    <row r="24" spans="1:7">
      <c r="A24" s="49">
        <v>40210</v>
      </c>
      <c r="B24" s="50">
        <v>1738.3403020000001</v>
      </c>
      <c r="C24" s="51">
        <v>1659.859314</v>
      </c>
      <c r="D24" s="52">
        <v>3119</v>
      </c>
    </row>
    <row r="25" spans="1:7">
      <c r="A25" s="49">
        <v>40179</v>
      </c>
      <c r="B25" s="50">
        <v>1817.849367</v>
      </c>
      <c r="C25" s="51">
        <v>1732.1459179999999</v>
      </c>
      <c r="D25" s="52">
        <v>3007</v>
      </c>
    </row>
    <row r="26" spans="1:7">
      <c r="A26" s="49">
        <v>40148</v>
      </c>
      <c r="B26" s="50">
        <v>1950.344333</v>
      </c>
      <c r="C26" s="51">
        <v>1861.346996</v>
      </c>
      <c r="D26" s="52">
        <v>3193</v>
      </c>
    </row>
    <row r="27" spans="1:7">
      <c r="A27" s="49">
        <v>40118</v>
      </c>
      <c r="B27" s="50">
        <v>1907.5416319999999</v>
      </c>
      <c r="C27" s="51">
        <v>1819.3973590000001</v>
      </c>
      <c r="D27" s="52">
        <v>3140</v>
      </c>
    </row>
    <row r="28" spans="1:7">
      <c r="A28" s="49">
        <v>40087</v>
      </c>
      <c r="B28" s="50">
        <v>2082.7678799999999</v>
      </c>
      <c r="C28" s="51">
        <v>1997.918165</v>
      </c>
      <c r="D28" s="52">
        <v>3324</v>
      </c>
    </row>
    <row r="29" spans="1:7">
      <c r="A29" s="49">
        <v>40057</v>
      </c>
      <c r="B29" s="50">
        <v>2021.037638</v>
      </c>
      <c r="C29" s="51">
        <v>1939.5808469999999</v>
      </c>
      <c r="D29" s="52">
        <v>3375</v>
      </c>
    </row>
    <row r="30" spans="1:7">
      <c r="A30" s="49">
        <v>40026</v>
      </c>
      <c r="B30" s="50">
        <v>2097.7269820000001</v>
      </c>
      <c r="C30" s="51">
        <v>2018.8184309999999</v>
      </c>
      <c r="D30" s="52">
        <v>3404</v>
      </c>
    </row>
    <row r="31" spans="1:7">
      <c r="A31" s="49">
        <v>39995</v>
      </c>
      <c r="B31" s="50">
        <v>2075.271792</v>
      </c>
      <c r="C31" s="51">
        <v>1992.5432559999999</v>
      </c>
      <c r="D31" s="52">
        <v>3252</v>
      </c>
    </row>
    <row r="32" spans="1:7">
      <c r="A32" s="49">
        <v>39965</v>
      </c>
      <c r="B32" s="50">
        <v>1961.0901879999999</v>
      </c>
      <c r="C32" s="51">
        <v>1873.7394919999999</v>
      </c>
      <c r="D32" s="52">
        <v>3203</v>
      </c>
    </row>
    <row r="33" spans="1:4">
      <c r="A33" s="49">
        <v>39934</v>
      </c>
      <c r="B33" s="50">
        <v>1897.3578600000001</v>
      </c>
      <c r="C33" s="51">
        <v>1816.8751589999999</v>
      </c>
      <c r="D33" s="52">
        <v>3162</v>
      </c>
    </row>
    <row r="34" spans="1:4">
      <c r="A34" s="49">
        <v>39904</v>
      </c>
      <c r="B34" s="50">
        <v>1814.2902919999999</v>
      </c>
      <c r="C34" s="51">
        <v>1736.8298809999999</v>
      </c>
      <c r="D34" s="52">
        <v>3073</v>
      </c>
    </row>
    <row r="35" spans="1:4">
      <c r="A35" s="49">
        <v>39873</v>
      </c>
      <c r="B35" s="50">
        <v>1720.2</v>
      </c>
      <c r="C35" s="51">
        <v>1686.4354330000001</v>
      </c>
      <c r="D35" s="52">
        <v>2915</v>
      </c>
    </row>
    <row r="36" spans="1:4">
      <c r="A36" s="49">
        <v>39845</v>
      </c>
      <c r="B36" s="50">
        <v>1629.0020979999999</v>
      </c>
      <c r="C36" s="51">
        <v>1557.5870359999999</v>
      </c>
      <c r="D36" s="52">
        <v>2979</v>
      </c>
    </row>
    <row r="37" spans="1:4">
      <c r="A37" s="49">
        <v>39814</v>
      </c>
      <c r="B37" s="50">
        <v>1791.939703</v>
      </c>
      <c r="C37" s="51">
        <v>1721.302363</v>
      </c>
      <c r="D37" s="52">
        <v>2953</v>
      </c>
    </row>
    <row r="38" spans="1:4">
      <c r="A38" s="49">
        <v>39783</v>
      </c>
      <c r="B38" s="50">
        <v>1818.3143</v>
      </c>
      <c r="C38" s="53">
        <v>1752.4822360000001</v>
      </c>
      <c r="D38" s="54">
        <v>3028</v>
      </c>
    </row>
    <row r="39" spans="1:4">
      <c r="A39" s="49">
        <v>39753</v>
      </c>
      <c r="B39" s="50">
        <v>1849.5369599999999</v>
      </c>
      <c r="C39" s="53">
        <v>1782.061508</v>
      </c>
      <c r="D39" s="54">
        <v>3160</v>
      </c>
    </row>
    <row r="40" spans="1:4">
      <c r="A40" s="49">
        <v>39722</v>
      </c>
      <c r="B40" s="50">
        <v>2016.723516</v>
      </c>
      <c r="C40" s="53">
        <v>1941.6464209999999</v>
      </c>
      <c r="D40" s="54">
        <v>3260</v>
      </c>
    </row>
    <row r="41" spans="1:4">
      <c r="A41" s="49">
        <v>39692</v>
      </c>
      <c r="B41" s="50">
        <v>1956.665</v>
      </c>
      <c r="C41" s="53">
        <v>1883.03819</v>
      </c>
      <c r="D41" s="54">
        <v>3258</v>
      </c>
    </row>
    <row r="42" spans="1:4">
      <c r="A42" s="49">
        <v>39661</v>
      </c>
      <c r="B42" s="50">
        <v>2109.2299280000002</v>
      </c>
      <c r="C42" s="53">
        <v>2033.7668940000001</v>
      </c>
      <c r="D42" s="54">
        <v>3351</v>
      </c>
    </row>
    <row r="43" spans="1:4">
      <c r="A43" s="49">
        <v>39630</v>
      </c>
      <c r="B43" s="50">
        <v>2046.5606399999999</v>
      </c>
      <c r="C43" s="53">
        <v>1976.7680319999999</v>
      </c>
      <c r="D43" s="54">
        <v>3195</v>
      </c>
    </row>
    <row r="44" spans="1:4">
      <c r="A44" s="49">
        <v>39600</v>
      </c>
      <c r="B44" s="50">
        <v>2014.5361640000001</v>
      </c>
      <c r="C44" s="53">
        <v>1939.67832</v>
      </c>
      <c r="D44" s="54">
        <v>3302</v>
      </c>
    </row>
    <row r="45" spans="1:4">
      <c r="A45" s="49">
        <v>39569</v>
      </c>
      <c r="B45" s="50">
        <v>2032.2445399999999</v>
      </c>
      <c r="C45" s="53">
        <v>1961.0162789999999</v>
      </c>
      <c r="D45" s="54">
        <v>3296</v>
      </c>
    </row>
    <row r="46" spans="1:4">
      <c r="A46" s="49">
        <v>39539</v>
      </c>
      <c r="B46" s="50">
        <v>1864.77864</v>
      </c>
      <c r="C46" s="53">
        <v>1815.2144109999999</v>
      </c>
      <c r="D46" s="54">
        <v>3203</v>
      </c>
    </row>
    <row r="47" spans="1:4">
      <c r="A47" s="49">
        <v>39508</v>
      </c>
      <c r="B47" s="50">
        <v>1816.575304</v>
      </c>
      <c r="C47" s="53">
        <v>1743.606507</v>
      </c>
      <c r="D47" s="54">
        <v>3035</v>
      </c>
    </row>
    <row r="48" spans="1:4">
      <c r="A48" s="49">
        <v>39479</v>
      </c>
      <c r="B48" s="50">
        <v>1735.7171719999999</v>
      </c>
      <c r="C48" s="53">
        <v>1661.1892499999999</v>
      </c>
      <c r="D48" s="54">
        <v>3016</v>
      </c>
    </row>
    <row r="49" spans="1:4">
      <c r="A49" s="49">
        <v>39448</v>
      </c>
      <c r="B49" s="50">
        <v>1855.8616119999999</v>
      </c>
      <c r="C49" s="53">
        <v>1780.002776</v>
      </c>
      <c r="D49" s="54">
        <v>3016</v>
      </c>
    </row>
    <row r="50" spans="1:4">
      <c r="A50" s="49">
        <v>39417</v>
      </c>
      <c r="B50" s="50">
        <v>1937.52008</v>
      </c>
      <c r="C50" s="53">
        <v>1858.1820250000001</v>
      </c>
      <c r="D50" s="54">
        <v>3233</v>
      </c>
    </row>
    <row r="51" spans="1:4">
      <c r="A51" s="49">
        <v>39387</v>
      </c>
      <c r="B51" s="50">
        <v>1965.9639560000001</v>
      </c>
      <c r="C51" s="53">
        <v>1889.3985150000001</v>
      </c>
      <c r="D51" s="54">
        <v>3280</v>
      </c>
    </row>
    <row r="52" spans="1:4">
      <c r="A52" s="49">
        <v>39356</v>
      </c>
      <c r="B52" s="50">
        <v>2133.5881479999998</v>
      </c>
      <c r="C52" s="53">
        <v>2058.0661890000001</v>
      </c>
      <c r="D52" s="54">
        <v>3494</v>
      </c>
    </row>
    <row r="53" spans="1:4">
      <c r="A53" s="49">
        <v>39326</v>
      </c>
      <c r="B53" s="50">
        <v>2103.0779120000002</v>
      </c>
      <c r="C53" s="53">
        <v>2024.516214</v>
      </c>
      <c r="D53" s="54">
        <v>3511</v>
      </c>
    </row>
    <row r="54" spans="1:4">
      <c r="A54" s="49">
        <v>39295</v>
      </c>
      <c r="B54" s="50">
        <v>2213.5117919999998</v>
      </c>
      <c r="C54" s="53">
        <v>2132.6509139999998</v>
      </c>
      <c r="D54" s="54">
        <v>3546</v>
      </c>
    </row>
    <row r="55" spans="1:4">
      <c r="A55" s="49">
        <v>39264</v>
      </c>
      <c r="B55" s="50">
        <v>2164.9554199999998</v>
      </c>
      <c r="C55" s="53">
        <v>2085.0721130000002</v>
      </c>
      <c r="D55" s="54">
        <v>3444</v>
      </c>
    </row>
    <row r="56" spans="1:4">
      <c r="A56" s="49">
        <v>39234</v>
      </c>
      <c r="B56" s="50">
        <v>2138.9712960000002</v>
      </c>
      <c r="C56" s="53">
        <v>2060.001612</v>
      </c>
      <c r="D56" s="54">
        <v>3478</v>
      </c>
    </row>
    <row r="57" spans="1:4">
      <c r="A57" s="49">
        <v>39203</v>
      </c>
      <c r="B57" s="50">
        <v>2200.0638520000002</v>
      </c>
      <c r="C57" s="53">
        <v>2118.4001899999998</v>
      </c>
      <c r="D57" s="54">
        <v>3532</v>
      </c>
    </row>
    <row r="58" spans="1:4">
      <c r="A58" s="49">
        <v>39173</v>
      </c>
      <c r="B58" s="50">
        <v>1971.3170720000001</v>
      </c>
      <c r="C58" s="53">
        <v>1903.4512090000001</v>
      </c>
      <c r="D58" s="54">
        <v>3347</v>
      </c>
    </row>
    <row r="59" spans="1:4">
      <c r="A59" s="49">
        <v>39142</v>
      </c>
      <c r="B59" s="50">
        <v>2033.852556</v>
      </c>
      <c r="C59" s="53">
        <v>1961.7756959999999</v>
      </c>
      <c r="D59" s="54">
        <v>3211</v>
      </c>
    </row>
    <row r="60" spans="1:4">
      <c r="A60" s="49">
        <v>39114</v>
      </c>
      <c r="B60" s="50">
        <v>1829.0024599999999</v>
      </c>
      <c r="C60" s="53">
        <v>1759.0321039999999</v>
      </c>
      <c r="D60" s="54">
        <v>3278</v>
      </c>
    </row>
    <row r="61" spans="1:4">
      <c r="A61" s="49">
        <v>39083</v>
      </c>
      <c r="B61" s="50">
        <v>1944.408864</v>
      </c>
      <c r="C61" s="53">
        <v>1868.0325290000001</v>
      </c>
      <c r="D61" s="54">
        <v>3160</v>
      </c>
    </row>
    <row r="62" spans="1:4">
      <c r="A62" s="49">
        <v>39052</v>
      </c>
      <c r="B62" s="50">
        <v>2063.7569600000002</v>
      </c>
      <c r="C62" s="53">
        <v>1969.3888810000001</v>
      </c>
      <c r="D62" s="54">
        <v>3474</v>
      </c>
    </row>
    <row r="63" spans="1:4">
      <c r="A63" s="49">
        <v>39022</v>
      </c>
      <c r="B63" s="50">
        <v>2094.3410960000001</v>
      </c>
      <c r="C63" s="53">
        <v>1999.8208569999999</v>
      </c>
      <c r="D63" s="54">
        <v>3456</v>
      </c>
    </row>
    <row r="64" spans="1:4">
      <c r="A64" s="49">
        <v>38991</v>
      </c>
      <c r="B64" s="50">
        <v>2225.2149760000002</v>
      </c>
      <c r="C64" s="53">
        <v>2126.697764</v>
      </c>
      <c r="D64" s="54">
        <v>3521</v>
      </c>
    </row>
    <row r="65" spans="1:4">
      <c r="A65" s="49">
        <v>38961</v>
      </c>
      <c r="B65" s="50">
        <v>2183.868234</v>
      </c>
      <c r="C65" s="53">
        <v>2085.6469609999999</v>
      </c>
      <c r="D65" s="54">
        <v>3552</v>
      </c>
    </row>
    <row r="66" spans="1:4">
      <c r="A66" s="49">
        <v>38930</v>
      </c>
      <c r="B66" s="50">
        <v>2251.1493460000002</v>
      </c>
      <c r="C66" s="53">
        <v>2155.2131890000001</v>
      </c>
      <c r="D66" s="54">
        <v>3604</v>
      </c>
    </row>
    <row r="67" spans="1:4">
      <c r="A67" s="49">
        <v>38899</v>
      </c>
      <c r="B67" s="50">
        <v>2146.2701179999999</v>
      </c>
      <c r="C67" s="53">
        <v>2050.317724</v>
      </c>
      <c r="D67" s="54">
        <v>3401</v>
      </c>
    </row>
    <row r="68" spans="1:4">
      <c r="A68" s="49">
        <v>38869</v>
      </c>
      <c r="B68" s="50">
        <v>2135.4396579999998</v>
      </c>
      <c r="C68" s="53">
        <v>2045.757734</v>
      </c>
      <c r="D68" s="54">
        <v>3452</v>
      </c>
    </row>
    <row r="69" spans="1:4">
      <c r="A69" s="49">
        <v>38838</v>
      </c>
      <c r="B69" s="50">
        <v>2164.3161100000002</v>
      </c>
      <c r="C69" s="53">
        <v>2072.1106410000002</v>
      </c>
      <c r="D69" s="54">
        <v>3526</v>
      </c>
    </row>
    <row r="70" spans="1:4">
      <c r="A70" s="49">
        <v>38808</v>
      </c>
      <c r="B70" s="50">
        <v>1964.526304</v>
      </c>
      <c r="C70" s="53">
        <v>1878.2904370000001</v>
      </c>
      <c r="D70" s="54">
        <v>3355</v>
      </c>
    </row>
    <row r="71" spans="1:4">
      <c r="A71" s="49">
        <v>38777</v>
      </c>
      <c r="B71" s="50">
        <v>2019.6627309999999</v>
      </c>
      <c r="C71" s="53">
        <v>1923.691611</v>
      </c>
      <c r="D71" s="54">
        <v>3225</v>
      </c>
    </row>
    <row r="72" spans="1:4">
      <c r="A72" s="49">
        <v>38749</v>
      </c>
      <c r="B72" s="50">
        <v>1788.2810959999999</v>
      </c>
      <c r="C72" s="53">
        <v>1708.059978</v>
      </c>
      <c r="D72" s="54">
        <v>3186</v>
      </c>
    </row>
    <row r="73" spans="1:4">
      <c r="A73" s="49">
        <v>38718</v>
      </c>
      <c r="B73" s="50">
        <v>1909.6190300000001</v>
      </c>
      <c r="C73" s="53">
        <v>1821.780135</v>
      </c>
      <c r="D73" s="54">
        <v>3131</v>
      </c>
    </row>
    <row r="74" spans="1:4">
      <c r="A74" s="49">
        <v>38687</v>
      </c>
      <c r="B74" s="50">
        <v>2018.2149999999999</v>
      </c>
      <c r="C74" s="53">
        <v>1925.29766</v>
      </c>
      <c r="D74" s="54">
        <v>3414</v>
      </c>
    </row>
    <row r="75" spans="1:4">
      <c r="A75" s="49">
        <v>38657</v>
      </c>
      <c r="B75" s="50">
        <v>2047.161464</v>
      </c>
      <c r="C75" s="53">
        <v>1955.6652979999999</v>
      </c>
      <c r="D75" s="54">
        <v>3463</v>
      </c>
    </row>
    <row r="76" spans="1:4">
      <c r="A76" s="49">
        <v>38626</v>
      </c>
      <c r="B76" s="50">
        <v>2144.7130999999999</v>
      </c>
      <c r="C76" s="53">
        <v>2046.5106949999999</v>
      </c>
      <c r="D76" s="54">
        <v>3488</v>
      </c>
    </row>
    <row r="77" spans="1:4">
      <c r="A77" s="49">
        <v>38596</v>
      </c>
      <c r="B77" s="50">
        <v>2214.9479999999999</v>
      </c>
      <c r="C77" s="53">
        <v>2116.6970350000001</v>
      </c>
      <c r="D77" s="54">
        <v>3685</v>
      </c>
    </row>
    <row r="78" spans="1:4">
      <c r="A78" s="49">
        <v>38565</v>
      </c>
      <c r="B78" s="50">
        <v>2266.5008160000002</v>
      </c>
      <c r="C78" s="53">
        <v>2166.702491</v>
      </c>
      <c r="D78" s="54">
        <v>3617</v>
      </c>
    </row>
    <row r="79" spans="1:4">
      <c r="A79" s="49">
        <v>38534</v>
      </c>
      <c r="B79" s="50">
        <v>2196.5864080000001</v>
      </c>
      <c r="C79" s="53">
        <v>2093.3239960000001</v>
      </c>
      <c r="D79" s="54">
        <v>3496</v>
      </c>
    </row>
    <row r="80" spans="1:4">
      <c r="A80" s="49">
        <v>38504</v>
      </c>
      <c r="B80" s="50">
        <v>2176.3031019999999</v>
      </c>
      <c r="C80" s="53">
        <v>2077.6476419999999</v>
      </c>
      <c r="D80" s="54">
        <v>3603</v>
      </c>
    </row>
    <row r="81" spans="1:4">
      <c r="A81" s="49">
        <v>38473</v>
      </c>
      <c r="B81" s="50">
        <v>2180.6270720000002</v>
      </c>
      <c r="C81" s="53">
        <v>2078.6604739999998</v>
      </c>
      <c r="D81" s="54">
        <v>3577</v>
      </c>
    </row>
    <row r="82" spans="1:4">
      <c r="A82" s="49">
        <v>38443</v>
      </c>
      <c r="B82" s="50">
        <v>2078.6803880000002</v>
      </c>
      <c r="C82" s="53">
        <v>1993.326127</v>
      </c>
      <c r="D82" s="54">
        <v>3444</v>
      </c>
    </row>
    <row r="83" spans="1:4">
      <c r="A83" s="49">
        <v>38412</v>
      </c>
      <c r="B83" s="50">
        <v>2070.6350400000001</v>
      </c>
      <c r="C83" s="53">
        <v>1985.4179590000001</v>
      </c>
      <c r="D83" s="54">
        <v>3324</v>
      </c>
    </row>
    <row r="84" spans="1:4">
      <c r="A84" s="49">
        <v>38384</v>
      </c>
      <c r="B84" s="50">
        <v>1699.78522</v>
      </c>
      <c r="C84" s="53">
        <v>1623.538078</v>
      </c>
      <c r="D84" s="54">
        <v>3227</v>
      </c>
    </row>
    <row r="85" spans="1:4">
      <c r="A85" s="49">
        <v>38353</v>
      </c>
      <c r="B85" s="50">
        <v>1867.6207710000001</v>
      </c>
      <c r="C85" s="53">
        <v>1783.808356</v>
      </c>
      <c r="D85" s="54">
        <v>3111</v>
      </c>
    </row>
    <row r="86" spans="1:4">
      <c r="A86" s="49">
        <v>38322</v>
      </c>
      <c r="B86" s="50">
        <v>2045.0919610000001</v>
      </c>
      <c r="C86" s="53">
        <v>1942.0261559999999</v>
      </c>
      <c r="D86" s="54">
        <v>3497</v>
      </c>
    </row>
    <row r="87" spans="1:4">
      <c r="A87" s="49">
        <v>38292</v>
      </c>
      <c r="B87" s="50">
        <v>1942.668046</v>
      </c>
      <c r="C87" s="53">
        <v>1847.60005</v>
      </c>
      <c r="D87" s="54">
        <v>3273</v>
      </c>
    </row>
    <row r="88" spans="1:4">
      <c r="A88" s="49">
        <v>38261</v>
      </c>
      <c r="B88" s="50">
        <v>2153.1007140000002</v>
      </c>
      <c r="C88" s="53">
        <v>2048.3619560000002</v>
      </c>
      <c r="D88" s="54">
        <v>3428</v>
      </c>
    </row>
    <row r="89" spans="1:4">
      <c r="A89" s="49">
        <v>38231</v>
      </c>
      <c r="B89" s="50">
        <v>1927.046351</v>
      </c>
      <c r="C89" s="53">
        <v>1834.8112369999999</v>
      </c>
      <c r="D89" s="54">
        <v>3468</v>
      </c>
    </row>
    <row r="90" spans="1:4">
      <c r="A90" s="49">
        <v>38200</v>
      </c>
      <c r="B90" s="50">
        <v>2236.3755160000001</v>
      </c>
      <c r="C90" s="53">
        <v>2135.2759150000002</v>
      </c>
      <c r="D90" s="54">
        <v>3560</v>
      </c>
    </row>
    <row r="91" spans="1:4">
      <c r="A91" s="49">
        <v>38169</v>
      </c>
      <c r="B91" s="50">
        <v>2122.2422999999999</v>
      </c>
      <c r="C91" s="53">
        <v>2025.159214</v>
      </c>
      <c r="D91" s="54">
        <v>3384</v>
      </c>
    </row>
    <row r="92" spans="1:4">
      <c r="A92" s="49">
        <v>38139</v>
      </c>
      <c r="B92" s="50">
        <v>2106.4270000000001</v>
      </c>
      <c r="C92" s="53">
        <v>2018.417706</v>
      </c>
      <c r="D92" s="54">
        <v>3418</v>
      </c>
    </row>
    <row r="93" spans="1:4">
      <c r="A93" s="49">
        <v>38108</v>
      </c>
      <c r="B93" s="50">
        <v>2037.3579999999999</v>
      </c>
      <c r="C93" s="53">
        <v>1947.0714190000001</v>
      </c>
      <c r="D93" s="54">
        <v>3284</v>
      </c>
    </row>
    <row r="94" spans="1:4">
      <c r="A94" s="49">
        <v>38078</v>
      </c>
      <c r="B94" s="50">
        <v>1951.866</v>
      </c>
      <c r="C94" s="53">
        <v>1861.592075</v>
      </c>
      <c r="D94" s="54">
        <v>3213</v>
      </c>
    </row>
    <row r="95" spans="1:4">
      <c r="A95" s="49">
        <v>38047</v>
      </c>
      <c r="B95" s="50">
        <v>1949.6020000000001</v>
      </c>
      <c r="C95" s="53">
        <v>1854.282324</v>
      </c>
      <c r="D95" s="54">
        <v>3200</v>
      </c>
    </row>
    <row r="96" spans="1:4">
      <c r="A96" s="49">
        <v>38018</v>
      </c>
      <c r="B96" s="50">
        <v>1803.598</v>
      </c>
      <c r="C96" s="53">
        <v>1717.496038</v>
      </c>
      <c r="D96" s="54">
        <v>3139</v>
      </c>
    </row>
    <row r="97" spans="1:4">
      <c r="A97" s="49">
        <v>37987</v>
      </c>
      <c r="B97" s="50">
        <v>1859.66</v>
      </c>
      <c r="C97" s="53">
        <v>1772.7802099999999</v>
      </c>
      <c r="D97" s="54">
        <v>3105</v>
      </c>
    </row>
    <row r="98" spans="1:4">
      <c r="A98" s="49">
        <v>37956</v>
      </c>
      <c r="B98" s="50">
        <v>1974.2850000000001</v>
      </c>
      <c r="C98" s="53">
        <v>1885.9671960000001</v>
      </c>
      <c r="D98" s="54">
        <v>3409</v>
      </c>
    </row>
    <row r="99" spans="1:4">
      <c r="A99" s="49">
        <v>37926</v>
      </c>
      <c r="B99" s="50">
        <v>1921</v>
      </c>
      <c r="C99" s="53">
        <v>1832.5193300000001</v>
      </c>
      <c r="D99" s="54">
        <v>3317</v>
      </c>
    </row>
    <row r="100" spans="1:4">
      <c r="A100" s="49">
        <v>37895</v>
      </c>
      <c r="B100" s="50">
        <v>2155.4180000000001</v>
      </c>
      <c r="C100" s="53">
        <v>2059.451994</v>
      </c>
      <c r="D100" s="54">
        <v>3459</v>
      </c>
    </row>
    <row r="101" spans="1:4">
      <c r="A101" s="49">
        <v>37865</v>
      </c>
      <c r="B101" s="50">
        <v>2117.9839999999999</v>
      </c>
      <c r="C101" s="53">
        <v>2028.0887600000001</v>
      </c>
      <c r="D101" s="54">
        <v>3499</v>
      </c>
    </row>
    <row r="102" spans="1:4">
      <c r="A102" s="49">
        <v>37834</v>
      </c>
      <c r="B102" s="50">
        <v>2142.0929999999998</v>
      </c>
      <c r="C102" s="53">
        <v>2045.4791009999999</v>
      </c>
      <c r="D102" s="54">
        <v>3493</v>
      </c>
    </row>
    <row r="103" spans="1:4">
      <c r="A103" s="49">
        <v>37803</v>
      </c>
      <c r="B103" s="50">
        <v>2080.8240000000001</v>
      </c>
      <c r="C103" s="53">
        <v>1991.9642409999999</v>
      </c>
      <c r="D103" s="54">
        <v>3260</v>
      </c>
    </row>
    <row r="104" spans="1:4">
      <c r="A104" s="49">
        <v>37773</v>
      </c>
      <c r="B104" s="50">
        <v>1998.7950000000001</v>
      </c>
      <c r="C104" s="53">
        <v>1917.869929</v>
      </c>
      <c r="D104" s="54">
        <v>3261</v>
      </c>
    </row>
    <row r="105" spans="1:4">
      <c r="A105" s="49">
        <v>37742</v>
      </c>
      <c r="B105" s="50">
        <v>2059.154</v>
      </c>
      <c r="C105" s="53">
        <v>1966.747312</v>
      </c>
      <c r="D105" s="54">
        <v>3243</v>
      </c>
    </row>
    <row r="106" spans="1:4">
      <c r="A106" s="49">
        <v>37712</v>
      </c>
      <c r="B106" s="50">
        <v>1893.57</v>
      </c>
      <c r="C106" s="53">
        <v>1816.7775770000001</v>
      </c>
      <c r="D106" s="54">
        <v>3285</v>
      </c>
    </row>
    <row r="107" spans="1:4">
      <c r="A107" s="49">
        <v>37681</v>
      </c>
      <c r="B107" s="50">
        <v>1969.3920000000001</v>
      </c>
      <c r="C107" s="53">
        <v>1885.8262589999999</v>
      </c>
      <c r="D107" s="54">
        <v>3150</v>
      </c>
    </row>
    <row r="108" spans="1:4">
      <c r="A108" s="49">
        <v>37653</v>
      </c>
      <c r="B108" s="50">
        <v>1737.423</v>
      </c>
      <c r="C108" s="53">
        <v>1659.0822900000001</v>
      </c>
      <c r="D108" s="54">
        <v>3101</v>
      </c>
    </row>
    <row r="109" spans="1:4">
      <c r="A109" s="49">
        <v>37622</v>
      </c>
      <c r="B109" s="50">
        <v>1887.3387</v>
      </c>
      <c r="C109" s="53">
        <v>1794.631948</v>
      </c>
      <c r="D109" s="54">
        <v>3093</v>
      </c>
    </row>
    <row r="110" spans="1:4">
      <c r="A110" s="49">
        <v>37591</v>
      </c>
      <c r="B110" s="50">
        <v>1944.65</v>
      </c>
      <c r="C110" s="53">
        <v>1864.200519</v>
      </c>
      <c r="D110" s="54">
        <v>3311</v>
      </c>
    </row>
    <row r="111" spans="1:4">
      <c r="A111" s="49">
        <v>37561</v>
      </c>
      <c r="B111" s="50">
        <v>1960.655818</v>
      </c>
      <c r="C111" s="53">
        <v>1869.2046029999999</v>
      </c>
      <c r="D111" s="54">
        <v>3251</v>
      </c>
    </row>
    <row r="112" spans="1:4">
      <c r="A112" s="49">
        <v>37530</v>
      </c>
      <c r="B112" s="50">
        <v>2080.2967549999998</v>
      </c>
      <c r="C112" s="53">
        <v>1981.4742209999999</v>
      </c>
      <c r="D112" s="54">
        <v>3282</v>
      </c>
    </row>
    <row r="113" spans="1:4">
      <c r="A113" s="49">
        <v>37500</v>
      </c>
      <c r="B113" s="50">
        <v>2030.077777</v>
      </c>
      <c r="C113" s="53">
        <v>1930.4998479999999</v>
      </c>
      <c r="D113" s="54">
        <v>3376</v>
      </c>
    </row>
    <row r="114" spans="1:4">
      <c r="A114" s="49">
        <v>37469</v>
      </c>
      <c r="B114" s="50">
        <v>2113.2433129999999</v>
      </c>
      <c r="C114" s="53">
        <v>2009.9707980000001</v>
      </c>
      <c r="D114" s="54">
        <v>3361</v>
      </c>
    </row>
    <row r="115" spans="1:4">
      <c r="A115" s="49">
        <v>37438</v>
      </c>
      <c r="B115" s="50">
        <v>2042.590148</v>
      </c>
      <c r="C115" s="53">
        <v>1945.1442790000001</v>
      </c>
      <c r="D115" s="54">
        <v>3270</v>
      </c>
    </row>
    <row r="116" spans="1:4">
      <c r="A116" s="49">
        <v>37408</v>
      </c>
      <c r="B116" s="50">
        <v>1964.1176419999999</v>
      </c>
      <c r="C116" s="53">
        <v>1874.8611840000001</v>
      </c>
      <c r="D116" s="54">
        <v>3210</v>
      </c>
    </row>
    <row r="117" spans="1:4">
      <c r="A117" s="49">
        <v>37377</v>
      </c>
      <c r="B117" s="50">
        <v>1986.1045240000001</v>
      </c>
      <c r="C117" s="53">
        <v>1892.2433739999999</v>
      </c>
      <c r="D117" s="54">
        <v>3214</v>
      </c>
    </row>
    <row r="118" spans="1:4">
      <c r="A118" s="49">
        <v>37347</v>
      </c>
      <c r="B118" s="50">
        <v>1816.7987499999999</v>
      </c>
      <c r="C118" s="53">
        <v>1730.528186</v>
      </c>
      <c r="D118" s="54">
        <v>3059</v>
      </c>
    </row>
    <row r="119" spans="1:4">
      <c r="A119" s="49">
        <v>37316</v>
      </c>
      <c r="B119" s="50">
        <v>1817.876579</v>
      </c>
      <c r="C119" s="53">
        <v>1730.5821390000001</v>
      </c>
      <c r="D119" s="54">
        <v>2983</v>
      </c>
    </row>
    <row r="120" spans="1:4">
      <c r="A120" s="49">
        <v>37288</v>
      </c>
      <c r="B120" s="50">
        <v>1617.5064789999999</v>
      </c>
      <c r="C120" s="53">
        <v>1541.181388</v>
      </c>
      <c r="D120" s="54">
        <v>2936</v>
      </c>
    </row>
    <row r="121" spans="1:4">
      <c r="A121" s="49">
        <v>37257</v>
      </c>
      <c r="B121" s="50">
        <v>1801.7233140000001</v>
      </c>
      <c r="C121" s="53">
        <v>1716.185624</v>
      </c>
      <c r="D121" s="54">
        <v>2966</v>
      </c>
    </row>
    <row r="122" spans="1:4">
      <c r="A122" s="49">
        <v>37226</v>
      </c>
      <c r="B122" s="50">
        <v>1837.7164359999999</v>
      </c>
      <c r="C122" s="53">
        <v>1748.6788260000001</v>
      </c>
      <c r="D122" s="54">
        <v>3155</v>
      </c>
    </row>
    <row r="123" spans="1:4">
      <c r="A123" s="49">
        <v>37196</v>
      </c>
      <c r="B123" s="50">
        <v>1813.366405</v>
      </c>
      <c r="C123" s="53">
        <v>1730.7228150000001</v>
      </c>
      <c r="D123" s="54">
        <v>3178</v>
      </c>
    </row>
    <row r="124" spans="1:4">
      <c r="A124" s="49">
        <v>37165</v>
      </c>
      <c r="B124" s="50">
        <v>1980.182</v>
      </c>
      <c r="C124" s="53">
        <v>1889.0602690000001</v>
      </c>
      <c r="D124" s="54">
        <v>3297</v>
      </c>
    </row>
    <row r="125" spans="1:4">
      <c r="A125" s="49">
        <v>37135</v>
      </c>
      <c r="B125" s="50">
        <v>1935.7729999999999</v>
      </c>
      <c r="C125" s="53">
        <v>1835.8366269999999</v>
      </c>
      <c r="D125" s="54">
        <v>3217</v>
      </c>
    </row>
    <row r="126" spans="1:4">
      <c r="A126" s="49">
        <v>37104</v>
      </c>
      <c r="B126" s="50">
        <v>2050.645</v>
      </c>
      <c r="C126" s="53">
        <v>1947.77207</v>
      </c>
      <c r="D126" s="54">
        <v>3260</v>
      </c>
    </row>
    <row r="127" spans="1:4">
      <c r="A127" s="49">
        <v>37073</v>
      </c>
      <c r="B127" s="50">
        <v>1940.905</v>
      </c>
      <c r="C127" s="53">
        <v>1848.0631169999999</v>
      </c>
      <c r="D127" s="54">
        <v>3100</v>
      </c>
    </row>
    <row r="128" spans="1:4">
      <c r="A128" s="49">
        <v>37043</v>
      </c>
      <c r="B128" s="50">
        <v>1882.5070000000001</v>
      </c>
      <c r="C128" s="53">
        <v>1793.3190030000001</v>
      </c>
      <c r="D128" s="54">
        <v>3115</v>
      </c>
    </row>
    <row r="129" spans="1:4">
      <c r="A129" s="49">
        <v>37012</v>
      </c>
      <c r="B129" s="50">
        <v>1938.539</v>
      </c>
      <c r="C129" s="53">
        <v>1841.437852</v>
      </c>
      <c r="D129" s="54">
        <v>3105</v>
      </c>
    </row>
    <row r="130" spans="1:4">
      <c r="A130" s="49">
        <v>36982</v>
      </c>
      <c r="B130" s="50">
        <v>1762.29</v>
      </c>
      <c r="C130" s="53">
        <v>1673.93489</v>
      </c>
      <c r="D130" s="54">
        <v>3046</v>
      </c>
    </row>
    <row r="131" spans="1:4">
      <c r="A131" s="49">
        <v>36951</v>
      </c>
      <c r="B131" s="50">
        <v>1814.7</v>
      </c>
      <c r="C131" s="53">
        <v>1727.09493</v>
      </c>
      <c r="D131" s="54">
        <v>2970</v>
      </c>
    </row>
    <row r="132" spans="1:4">
      <c r="A132" s="49">
        <v>36923</v>
      </c>
      <c r="B132" s="50">
        <v>1585.922</v>
      </c>
      <c r="C132" s="53">
        <v>1501.94859</v>
      </c>
      <c r="D132" s="54">
        <v>2882</v>
      </c>
    </row>
    <row r="133" spans="1:4">
      <c r="A133" s="49">
        <v>36892</v>
      </c>
      <c r="B133" s="50">
        <v>1759.519</v>
      </c>
      <c r="C133" s="53">
        <v>1665.318094</v>
      </c>
      <c r="D133" s="54">
        <v>2925</v>
      </c>
    </row>
    <row r="134" spans="1:4">
      <c r="A134" s="49">
        <v>36861</v>
      </c>
      <c r="B134" s="50">
        <v>1837.953</v>
      </c>
      <c r="C134" s="53">
        <v>1738.3102289999999</v>
      </c>
      <c r="D134" s="54">
        <v>3153</v>
      </c>
    </row>
    <row r="135" spans="1:4">
      <c r="A135" s="49">
        <v>36831</v>
      </c>
      <c r="B135" s="50">
        <v>1791.317</v>
      </c>
      <c r="C135" s="53">
        <v>1698.1837</v>
      </c>
      <c r="D135" s="54">
        <v>3107</v>
      </c>
    </row>
    <row r="136" spans="1:4">
      <c r="A136" s="49">
        <v>36800</v>
      </c>
      <c r="B136" s="50">
        <v>1940.1790000000001</v>
      </c>
      <c r="C136" s="53">
        <v>1834.9219499999999</v>
      </c>
      <c r="D136" s="54">
        <v>3119</v>
      </c>
    </row>
    <row r="137" spans="1:4">
      <c r="A137" s="49">
        <v>36770</v>
      </c>
      <c r="B137" s="50">
        <v>1886.8330000000001</v>
      </c>
      <c r="C137" s="53">
        <v>1795.2538500000001</v>
      </c>
      <c r="D137" s="54">
        <v>3202</v>
      </c>
    </row>
    <row r="138" spans="1:4">
      <c r="A138" s="49">
        <v>36739</v>
      </c>
      <c r="B138" s="50">
        <v>2001.5440000000001</v>
      </c>
      <c r="C138" s="53">
        <v>1907.4438399999999</v>
      </c>
      <c r="D138" s="54">
        <v>3171</v>
      </c>
    </row>
    <row r="139" spans="1:4">
      <c r="A139" s="49">
        <v>36708</v>
      </c>
      <c r="B139" s="50">
        <v>1930.8</v>
      </c>
      <c r="C139" s="53">
        <v>1831.61078</v>
      </c>
      <c r="D139" s="54">
        <v>3084</v>
      </c>
    </row>
    <row r="140" spans="1:4">
      <c r="A140" s="49">
        <v>36678</v>
      </c>
      <c r="B140" s="50">
        <v>1865.9</v>
      </c>
      <c r="C140" s="53">
        <v>1774.360811</v>
      </c>
      <c r="D140" s="54">
        <v>3042</v>
      </c>
    </row>
    <row r="141" spans="1:4">
      <c r="A141" s="49">
        <v>36647</v>
      </c>
      <c r="B141" s="50">
        <v>1875.8</v>
      </c>
      <c r="C141" s="53">
        <v>1792.0466200000001</v>
      </c>
      <c r="D141" s="54">
        <v>3046</v>
      </c>
    </row>
    <row r="142" spans="1:4">
      <c r="A142" s="49">
        <v>36617</v>
      </c>
      <c r="B142" s="50">
        <v>1722.5</v>
      </c>
      <c r="C142" s="53">
        <v>1644.44922</v>
      </c>
      <c r="D142" s="54">
        <v>2971</v>
      </c>
    </row>
    <row r="143" spans="1:4">
      <c r="A143" s="49">
        <v>36586</v>
      </c>
      <c r="B143" s="50">
        <v>1716.5</v>
      </c>
      <c r="C143" s="53">
        <v>1632.4583700000001</v>
      </c>
      <c r="D143" s="54">
        <v>2847</v>
      </c>
    </row>
    <row r="144" spans="1:4">
      <c r="A144" s="49">
        <v>36557</v>
      </c>
      <c r="B144" s="50">
        <v>1607.4</v>
      </c>
      <c r="C144" s="53">
        <v>1528.19679</v>
      </c>
      <c r="D144" s="54">
        <v>2806</v>
      </c>
    </row>
    <row r="145" spans="1:8">
      <c r="A145" s="49">
        <v>36526</v>
      </c>
      <c r="B145" s="50">
        <v>1637</v>
      </c>
      <c r="C145" s="53">
        <v>1551.7012199999999</v>
      </c>
      <c r="D145" s="54">
        <v>2813</v>
      </c>
    </row>
    <row r="146" spans="1:8">
      <c r="A146" s="49">
        <v>36495</v>
      </c>
      <c r="B146" s="50">
        <v>1747.2</v>
      </c>
      <c r="C146" s="53">
        <v>1651.16832</v>
      </c>
      <c r="D146" s="54">
        <v>2930</v>
      </c>
    </row>
    <row r="147" spans="1:8">
      <c r="A147" s="49">
        <v>36465</v>
      </c>
      <c r="B147" s="50">
        <v>1746.5</v>
      </c>
      <c r="C147" s="53">
        <v>1652.95784</v>
      </c>
      <c r="D147" s="54">
        <v>2964</v>
      </c>
    </row>
    <row r="148" spans="1:8">
      <c r="A148" s="49">
        <v>36434</v>
      </c>
      <c r="B148" s="50">
        <v>1876.9</v>
      </c>
      <c r="C148" s="53">
        <v>1780.8232399999999</v>
      </c>
      <c r="D148" s="54">
        <v>3031</v>
      </c>
    </row>
    <row r="149" spans="1:8">
      <c r="A149" s="49">
        <v>36404</v>
      </c>
      <c r="B149" s="50">
        <v>1878.8</v>
      </c>
      <c r="C149" s="53">
        <v>1787.8795299999999</v>
      </c>
      <c r="D149" s="54">
        <v>3133</v>
      </c>
    </row>
    <row r="150" spans="1:8">
      <c r="A150" s="49">
        <v>36373</v>
      </c>
      <c r="B150" s="50">
        <v>1927.778</v>
      </c>
      <c r="C150" s="53">
        <v>1835.6409000000001</v>
      </c>
      <c r="D150" s="54">
        <v>3073</v>
      </c>
    </row>
    <row r="151" spans="1:8">
      <c r="A151" s="55">
        <v>36342</v>
      </c>
      <c r="B151" s="56">
        <v>1859.4359999999999</v>
      </c>
      <c r="C151" s="57">
        <v>1765.2831799999999</v>
      </c>
      <c r="D151" s="58">
        <v>3019</v>
      </c>
    </row>
    <row r="152" spans="1:8">
      <c r="A152" s="4"/>
      <c r="B152" s="5"/>
      <c r="C152" s="5"/>
      <c r="D152" s="6"/>
    </row>
    <row r="153" spans="1:8">
      <c r="A153" s="4"/>
      <c r="B153" s="7" t="s">
        <v>6</v>
      </c>
      <c r="C153" s="5"/>
      <c r="D153" s="6"/>
    </row>
    <row r="154" spans="1:8" ht="15.75" thickBot="1">
      <c r="A154" s="4"/>
      <c r="B154" s="8" t="s">
        <v>7</v>
      </c>
      <c r="C154" s="9"/>
      <c r="D154" s="9"/>
      <c r="E154" s="9"/>
      <c r="F154" s="21"/>
      <c r="G154" s="21"/>
      <c r="H154" s="21"/>
    </row>
    <row r="155" spans="1:8" ht="30.75" thickBot="1">
      <c r="B155" s="10" t="s">
        <v>8</v>
      </c>
      <c r="C155" s="11" t="s">
        <v>9</v>
      </c>
      <c r="D155" s="12" t="s">
        <v>10</v>
      </c>
      <c r="E155" s="29" t="s">
        <v>26</v>
      </c>
      <c r="F155" s="21"/>
      <c r="G155" s="21"/>
      <c r="H155" s="21"/>
    </row>
    <row r="156" spans="1:8" ht="15.75" thickBot="1">
      <c r="B156" s="13" t="s">
        <v>11</v>
      </c>
      <c r="C156" s="112" t="s">
        <v>27</v>
      </c>
      <c r="D156" s="113"/>
      <c r="E156" s="114"/>
      <c r="F156" s="21"/>
      <c r="G156" s="21"/>
      <c r="H156" s="21"/>
    </row>
    <row r="157" spans="1:8" ht="15.75" thickBot="1">
      <c r="B157" s="13" t="s">
        <v>12</v>
      </c>
      <c r="C157" s="112" t="s">
        <v>28</v>
      </c>
      <c r="D157" s="113"/>
      <c r="E157" s="114"/>
      <c r="F157" s="21"/>
      <c r="G157" s="21"/>
      <c r="H157" s="21"/>
    </row>
    <row r="158" spans="1:8" ht="30.75" thickBot="1">
      <c r="B158" s="14" t="s">
        <v>13</v>
      </c>
      <c r="C158" s="15" t="s">
        <v>14</v>
      </c>
      <c r="D158" s="16" t="s">
        <v>15</v>
      </c>
      <c r="E158" s="30" t="s">
        <v>29</v>
      </c>
      <c r="F158" s="21"/>
      <c r="G158" s="21"/>
      <c r="H158" s="21"/>
    </row>
    <row r="159" spans="1:8" ht="15.75" thickBot="1">
      <c r="B159" s="17" t="s">
        <v>16</v>
      </c>
      <c r="C159" s="118" t="s">
        <v>30</v>
      </c>
      <c r="D159" s="119"/>
      <c r="E159" s="120"/>
      <c r="F159" s="21"/>
      <c r="G159" s="21"/>
      <c r="H159" s="21"/>
    </row>
    <row r="160" spans="1:8" ht="15">
      <c r="B160" s="18"/>
      <c r="C160" s="19"/>
      <c r="D160" s="19"/>
      <c r="E160" s="19"/>
      <c r="F160" s="21"/>
      <c r="G160" s="21"/>
      <c r="H160" s="21"/>
    </row>
    <row r="161" spans="2:8" ht="15.75" thickBot="1">
      <c r="B161" s="20" t="s">
        <v>17</v>
      </c>
      <c r="C161" s="19"/>
      <c r="D161" s="19"/>
      <c r="E161" s="19"/>
      <c r="F161" s="21"/>
      <c r="G161" s="21"/>
      <c r="H161" s="21"/>
    </row>
    <row r="162" spans="2:8" ht="15.75" thickBot="1">
      <c r="B162" s="121" t="s">
        <v>31</v>
      </c>
      <c r="C162" s="122"/>
      <c r="D162" s="122"/>
      <c r="E162" s="123"/>
      <c r="F162" s="21"/>
      <c r="G162" s="21"/>
      <c r="H162" s="21"/>
    </row>
    <row r="163" spans="2:8">
      <c r="B163" s="21"/>
      <c r="C163" s="21"/>
      <c r="D163" s="21"/>
      <c r="E163" s="21"/>
      <c r="F163" s="21"/>
      <c r="G163" s="21"/>
      <c r="H163" s="21"/>
    </row>
    <row r="164" spans="2:8" ht="15.75" thickBot="1">
      <c r="B164" s="20" t="s">
        <v>18</v>
      </c>
      <c r="C164" s="19"/>
      <c r="D164" s="19"/>
      <c r="E164" s="19"/>
      <c r="F164" s="21"/>
      <c r="G164" s="21"/>
      <c r="H164" s="21"/>
    </row>
    <row r="165" spans="2:8" ht="15.75" thickBot="1">
      <c r="B165" s="22" t="s">
        <v>19</v>
      </c>
      <c r="C165" s="23" t="s">
        <v>20</v>
      </c>
      <c r="D165" s="24"/>
      <c r="E165" s="31"/>
      <c r="F165" s="21"/>
      <c r="G165" s="21"/>
      <c r="H165" s="21"/>
    </row>
    <row r="166" spans="2:8">
      <c r="B166" s="21"/>
      <c r="C166" s="21"/>
      <c r="D166" s="21"/>
      <c r="E166" s="21"/>
      <c r="F166" s="21"/>
      <c r="G166" s="21"/>
      <c r="H166" s="21"/>
    </row>
    <row r="167" spans="2:8" ht="15.75" thickBot="1">
      <c r="B167" s="8" t="s">
        <v>21</v>
      </c>
      <c r="C167" s="9"/>
      <c r="D167" s="9"/>
      <c r="E167" s="9"/>
      <c r="F167" s="21"/>
      <c r="G167" s="21"/>
      <c r="H167" s="21"/>
    </row>
    <row r="168" spans="2:8" ht="15">
      <c r="B168" s="25" t="s">
        <v>22</v>
      </c>
      <c r="C168" s="26"/>
      <c r="D168" s="27" t="s">
        <v>23</v>
      </c>
      <c r="E168" s="27"/>
      <c r="F168" s="26"/>
      <c r="G168" s="26"/>
      <c r="H168" s="32"/>
    </row>
    <row r="169" spans="2:8">
      <c r="B169" s="127" t="s">
        <v>32</v>
      </c>
      <c r="C169" s="128"/>
      <c r="D169" s="128"/>
      <c r="E169" s="128"/>
      <c r="F169" s="128"/>
      <c r="G169" s="128"/>
      <c r="H169" s="139"/>
    </row>
    <row r="170" spans="2:8">
      <c r="B170" s="127"/>
      <c r="C170" s="128"/>
      <c r="D170" s="128"/>
      <c r="E170" s="128"/>
      <c r="F170" s="128"/>
      <c r="G170" s="128"/>
      <c r="H170" s="139"/>
    </row>
    <row r="171" spans="2:8" ht="15">
      <c r="B171" s="127" t="s">
        <v>33</v>
      </c>
      <c r="C171" s="128"/>
      <c r="D171" s="128"/>
      <c r="E171" s="128"/>
      <c r="F171" s="128"/>
      <c r="G171" s="128"/>
      <c r="H171" s="33"/>
    </row>
    <row r="172" spans="2:8" ht="15.75" thickBot="1">
      <c r="B172" s="101" t="s">
        <v>34</v>
      </c>
      <c r="C172" s="102"/>
      <c r="D172" s="102"/>
      <c r="E172" s="102"/>
      <c r="F172" s="34"/>
      <c r="G172" s="34"/>
      <c r="H172" s="35"/>
    </row>
    <row r="173" spans="2:8">
      <c r="B173" s="21"/>
      <c r="C173" s="21"/>
      <c r="D173" s="21"/>
      <c r="E173" s="21"/>
      <c r="F173" s="21"/>
      <c r="G173" s="21"/>
      <c r="H173" s="21"/>
    </row>
    <row r="174" spans="2:8" ht="15.75" thickBot="1">
      <c r="B174" s="8" t="s">
        <v>24</v>
      </c>
      <c r="C174" s="28"/>
      <c r="D174" s="28"/>
      <c r="E174" s="28"/>
      <c r="F174" s="21"/>
      <c r="G174" s="21"/>
      <c r="H174" s="21"/>
    </row>
    <row r="175" spans="2:8" ht="12" customHeight="1">
      <c r="B175" s="129" t="s">
        <v>35</v>
      </c>
      <c r="C175" s="130"/>
      <c r="D175" s="130"/>
      <c r="E175" s="130"/>
      <c r="F175" s="130"/>
      <c r="G175" s="130"/>
      <c r="H175" s="131"/>
    </row>
    <row r="176" spans="2:8" ht="69.75" customHeight="1" thickBot="1">
      <c r="B176" s="101"/>
      <c r="C176" s="132"/>
      <c r="D176" s="132"/>
      <c r="E176" s="132"/>
      <c r="F176" s="132"/>
      <c r="G176" s="132"/>
      <c r="H176" s="133"/>
    </row>
    <row r="177" spans="2:8">
      <c r="B177" s="21"/>
      <c r="C177" s="21"/>
      <c r="D177" s="21"/>
      <c r="E177" s="21"/>
      <c r="F177" s="21"/>
      <c r="G177" s="21"/>
      <c r="H177" s="21"/>
    </row>
    <row r="178" spans="2:8" ht="15.75" thickBot="1">
      <c r="B178" s="8" t="s">
        <v>25</v>
      </c>
      <c r="C178" s="21"/>
      <c r="D178" s="21"/>
      <c r="E178" s="21"/>
      <c r="F178" s="21"/>
      <c r="G178" s="21"/>
      <c r="H178" s="21"/>
    </row>
    <row r="179" spans="2:8" ht="242.25" customHeight="1" thickBot="1">
      <c r="B179" s="134" t="s">
        <v>36</v>
      </c>
      <c r="C179" s="135"/>
      <c r="D179" s="135"/>
      <c r="E179" s="135"/>
      <c r="F179" s="135"/>
      <c r="G179" s="135"/>
      <c r="H179" s="136"/>
    </row>
  </sheetData>
  <mergeCells count="10">
    <mergeCell ref="B171:G171"/>
    <mergeCell ref="B172:E172"/>
    <mergeCell ref="B175:H176"/>
    <mergeCell ref="B179:H179"/>
    <mergeCell ref="B3:C3"/>
    <mergeCell ref="C156:E156"/>
    <mergeCell ref="C157:E157"/>
    <mergeCell ref="C159:E159"/>
    <mergeCell ref="B162:E162"/>
    <mergeCell ref="B169:H170"/>
  </mergeCells>
  <hyperlinks>
    <hyperlink ref="C159" r:id="rId1"/>
    <hyperlink ref="D168" r:id="rId2"/>
    <hyperlink ref="D168:E168" r:id="rId3" display="http://www.aeepr.com/estadisticas.asp"/>
    <hyperlink ref="F4" location="Indice!A1" display="Regresar al Índice"/>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dimension ref="A2:J151"/>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7109375" customWidth="1"/>
    <col min="6" max="6" width="10" bestFit="1" customWidth="1"/>
    <col min="7" max="7" width="6.85546875" bestFit="1" customWidth="1"/>
    <col min="8" max="8" width="11.28515625" bestFit="1" customWidth="1"/>
    <col min="10" max="10" width="14.85546875" bestFit="1" customWidth="1"/>
  </cols>
  <sheetData>
    <row r="2" spans="1:10" ht="13.5" thickBot="1"/>
    <row r="3" spans="1:10" ht="14.25">
      <c r="A3" s="60"/>
      <c r="B3" s="61" t="s">
        <v>37</v>
      </c>
      <c r="C3" s="62"/>
      <c r="D3" s="62"/>
      <c r="E3" s="62"/>
      <c r="F3" s="62"/>
      <c r="G3" s="62"/>
      <c r="H3" s="63"/>
    </row>
    <row r="4" spans="1:10" ht="30">
      <c r="A4" s="64" t="s">
        <v>2</v>
      </c>
      <c r="B4" s="65" t="s">
        <v>38</v>
      </c>
      <c r="C4" s="66" t="s">
        <v>39</v>
      </c>
      <c r="D4" s="66" t="s">
        <v>40</v>
      </c>
      <c r="E4" s="66" t="s">
        <v>41</v>
      </c>
      <c r="F4" s="66" t="s">
        <v>42</v>
      </c>
      <c r="G4" s="66" t="s">
        <v>43</v>
      </c>
      <c r="H4" s="67" t="s">
        <v>44</v>
      </c>
      <c r="J4" s="59" t="s">
        <v>69</v>
      </c>
    </row>
    <row r="5" spans="1:10" ht="15">
      <c r="A5" s="68">
        <v>40787</v>
      </c>
      <c r="B5" s="69">
        <v>583.95225300000004</v>
      </c>
      <c r="C5" s="70">
        <v>719.68191599999989</v>
      </c>
      <c r="D5" s="70">
        <v>233.92068199999997</v>
      </c>
      <c r="E5" s="71">
        <v>14.355017999999998</v>
      </c>
      <c r="F5" s="71">
        <v>2.0936360000000001</v>
      </c>
      <c r="G5" s="71">
        <v>3.94936</v>
      </c>
      <c r="H5" s="72">
        <v>1557.952865</v>
      </c>
      <c r="J5" s="59"/>
    </row>
    <row r="6" spans="1:10" ht="15">
      <c r="A6" s="68">
        <v>40756</v>
      </c>
      <c r="B6" s="69">
        <v>603.42115899999999</v>
      </c>
      <c r="C6" s="70">
        <v>717.62640499999998</v>
      </c>
      <c r="D6" s="70">
        <v>225.10466299999996</v>
      </c>
      <c r="E6" s="71">
        <v>28.662464</v>
      </c>
      <c r="F6" s="71">
        <v>2.1738209999999998</v>
      </c>
      <c r="G6" s="71">
        <v>5.0480280000000004</v>
      </c>
      <c r="H6" s="72">
        <v>1582.0365400000001</v>
      </c>
      <c r="J6" s="59"/>
    </row>
    <row r="7" spans="1:10" ht="14.25">
      <c r="A7" s="68">
        <v>40725</v>
      </c>
      <c r="B7" s="69">
        <v>621.65716199999997</v>
      </c>
      <c r="C7" s="70">
        <v>758.24185299999999</v>
      </c>
      <c r="D7" s="70">
        <v>245.05821700000001</v>
      </c>
      <c r="E7" s="71">
        <v>24.142589000000005</v>
      </c>
      <c r="F7" s="71">
        <v>2.2398570000000002</v>
      </c>
      <c r="G7" s="71">
        <v>4.3543810000000001</v>
      </c>
      <c r="H7" s="72">
        <v>1655.6940590000002</v>
      </c>
    </row>
    <row r="8" spans="1:10" ht="14.25">
      <c r="A8" s="68">
        <v>40695</v>
      </c>
      <c r="B8" s="69">
        <v>574.55999999999995</v>
      </c>
      <c r="C8" s="70">
        <v>707.53399999999999</v>
      </c>
      <c r="D8" s="70">
        <v>242.017</v>
      </c>
      <c r="E8" s="71">
        <v>23.390999999999998</v>
      </c>
      <c r="F8" s="71">
        <v>2.206</v>
      </c>
      <c r="G8" s="71">
        <v>4.0010000000000003</v>
      </c>
      <c r="H8" s="72">
        <v>1553.7090000000001</v>
      </c>
      <c r="J8" s="94"/>
    </row>
    <row r="9" spans="1:10" ht="14.25">
      <c r="A9" s="68">
        <v>40664</v>
      </c>
      <c r="B9" s="69">
        <v>558.64690700000006</v>
      </c>
      <c r="C9" s="70">
        <v>727.58274200000005</v>
      </c>
      <c r="D9" s="70">
        <v>246.66253800000001</v>
      </c>
      <c r="E9" s="71">
        <v>23.80378</v>
      </c>
      <c r="F9" s="71">
        <v>2.6402239999999999</v>
      </c>
      <c r="G9" s="71">
        <v>4.0742690000000001</v>
      </c>
      <c r="H9" s="72">
        <v>1563.4104600000001</v>
      </c>
    </row>
    <row r="10" spans="1:10" ht="14.25">
      <c r="A10" s="68">
        <v>40634</v>
      </c>
      <c r="B10" s="69">
        <v>515.19864199999995</v>
      </c>
      <c r="C10" s="70">
        <v>691.1341460000001</v>
      </c>
      <c r="D10" s="70">
        <v>228.05344500000001</v>
      </c>
      <c r="E10" s="71">
        <v>21.593118</v>
      </c>
      <c r="F10" s="71">
        <v>2.3852410000000002</v>
      </c>
      <c r="G10" s="71">
        <v>4.4504760000000001</v>
      </c>
      <c r="H10" s="72">
        <v>1462.8150680000001</v>
      </c>
    </row>
    <row r="11" spans="1:10" ht="14.25">
      <c r="A11" s="68">
        <v>40603</v>
      </c>
      <c r="B11" s="69">
        <v>506.90369800000002</v>
      </c>
      <c r="C11" s="70">
        <v>693.97941600000001</v>
      </c>
      <c r="D11" s="70">
        <v>245.98288999999997</v>
      </c>
      <c r="E11" s="71">
        <v>25.042874000000001</v>
      </c>
      <c r="F11" s="71">
        <v>2.7256200000000002</v>
      </c>
      <c r="G11" s="71">
        <v>4.0588559999999996</v>
      </c>
      <c r="H11" s="72">
        <v>1478.693354</v>
      </c>
    </row>
    <row r="12" spans="1:10" ht="14.25">
      <c r="A12" s="68">
        <v>40575</v>
      </c>
      <c r="B12" s="69">
        <v>478.22346800000003</v>
      </c>
      <c r="C12" s="70">
        <v>661.82197599999995</v>
      </c>
      <c r="D12" s="70">
        <v>222.43518400000002</v>
      </c>
      <c r="E12" s="71">
        <v>22.601188</v>
      </c>
      <c r="F12" s="71">
        <v>2.370066</v>
      </c>
      <c r="G12" s="71">
        <v>3.6495060000000001</v>
      </c>
      <c r="H12" s="72">
        <v>1391.1013879999998</v>
      </c>
    </row>
    <row r="13" spans="1:10" ht="14.25">
      <c r="A13" s="68">
        <v>40544</v>
      </c>
      <c r="B13" s="69">
        <v>501.00275900000003</v>
      </c>
      <c r="C13" s="70">
        <v>638.24640100000011</v>
      </c>
      <c r="D13" s="70">
        <v>211.241951</v>
      </c>
      <c r="E13" s="71">
        <v>23.587226000000001</v>
      </c>
      <c r="F13" s="71">
        <v>2.8210250000000001</v>
      </c>
      <c r="G13" s="71">
        <v>4.0178399999999996</v>
      </c>
      <c r="H13" s="72">
        <v>1380.9172020000001</v>
      </c>
    </row>
    <row r="14" spans="1:10" ht="14.25">
      <c r="A14" s="68">
        <v>40513</v>
      </c>
      <c r="B14" s="69">
        <v>521.7799</v>
      </c>
      <c r="C14" s="70">
        <v>698.33027300000003</v>
      </c>
      <c r="D14" s="70">
        <v>223.63145900000001</v>
      </c>
      <c r="E14" s="71">
        <v>22.853121999999999</v>
      </c>
      <c r="F14" s="71">
        <v>2.258864</v>
      </c>
      <c r="G14" s="71">
        <v>3.6162550000000002</v>
      </c>
      <c r="H14" s="72">
        <v>1472.4698729999998</v>
      </c>
    </row>
    <row r="15" spans="1:10" ht="14.25">
      <c r="A15" s="68">
        <v>40483</v>
      </c>
      <c r="B15" s="69">
        <v>570.80508599999996</v>
      </c>
      <c r="C15" s="70">
        <v>714.971901</v>
      </c>
      <c r="D15" s="70">
        <v>244.23666699999998</v>
      </c>
      <c r="E15" s="71">
        <v>23.881817999999992</v>
      </c>
      <c r="F15" s="71">
        <v>2.4158379999999999</v>
      </c>
      <c r="G15" s="71">
        <v>4.4554850000000004</v>
      </c>
      <c r="H15" s="72">
        <v>1560.7667949999998</v>
      </c>
    </row>
    <row r="16" spans="1:10" ht="14.25">
      <c r="A16" s="68">
        <v>40452</v>
      </c>
      <c r="B16" s="69">
        <v>595.78999699999997</v>
      </c>
      <c r="C16" s="70">
        <v>766.03588400000001</v>
      </c>
      <c r="D16" s="70">
        <v>275.51190800000001</v>
      </c>
      <c r="E16" s="71">
        <v>23.730003999999997</v>
      </c>
      <c r="F16" s="71">
        <v>2.3096410000000001</v>
      </c>
      <c r="G16" s="71">
        <v>4.4378140000000004</v>
      </c>
      <c r="H16" s="72">
        <v>1667.8152479999999</v>
      </c>
    </row>
    <row r="17" spans="1:8" ht="14.25">
      <c r="A17" s="68">
        <v>40422</v>
      </c>
      <c r="B17" s="69">
        <v>629.87251500000002</v>
      </c>
      <c r="C17" s="70">
        <v>747.93949199999997</v>
      </c>
      <c r="D17" s="70">
        <v>240.39695200000003</v>
      </c>
      <c r="E17" s="71">
        <v>22.990798999999999</v>
      </c>
      <c r="F17" s="71">
        <v>2.194442</v>
      </c>
      <c r="G17" s="71">
        <v>4.4364379999999999</v>
      </c>
      <c r="H17" s="72">
        <v>1647.8306379999999</v>
      </c>
    </row>
    <row r="18" spans="1:8" ht="14.25">
      <c r="A18" s="68">
        <v>40391</v>
      </c>
      <c r="B18" s="69">
        <v>642.02481699999998</v>
      </c>
      <c r="C18" s="70">
        <v>752.31285700000001</v>
      </c>
      <c r="D18" s="70">
        <v>266.66710500000005</v>
      </c>
      <c r="E18" s="71">
        <v>23.680250999999998</v>
      </c>
      <c r="F18" s="71">
        <v>2.262038</v>
      </c>
      <c r="G18" s="71">
        <v>5.2342510000000004</v>
      </c>
      <c r="H18" s="72">
        <v>1692.181319</v>
      </c>
    </row>
    <row r="19" spans="1:8" ht="14.25">
      <c r="A19" s="68">
        <v>40360</v>
      </c>
      <c r="B19" s="69">
        <v>612.67838099999994</v>
      </c>
      <c r="C19" s="70">
        <v>751.54526199999998</v>
      </c>
      <c r="D19" s="70">
        <v>234.32165800000001</v>
      </c>
      <c r="E19" s="71">
        <v>23.81784</v>
      </c>
      <c r="F19" s="71">
        <v>2.6270920000000002</v>
      </c>
      <c r="G19" s="71">
        <v>4.708939</v>
      </c>
      <c r="H19" s="72">
        <v>1629.6991719999999</v>
      </c>
    </row>
    <row r="20" spans="1:8" ht="14.25">
      <c r="A20" s="68">
        <v>40330</v>
      </c>
      <c r="B20" s="69">
        <v>657.75033900000005</v>
      </c>
      <c r="C20" s="70">
        <v>734.00533299999995</v>
      </c>
      <c r="D20" s="70">
        <v>259.40803299999999</v>
      </c>
      <c r="E20" s="71">
        <v>23.224858999999999</v>
      </c>
      <c r="F20" s="71">
        <v>2.5143949999999999</v>
      </c>
      <c r="G20" s="71">
        <v>4.694204</v>
      </c>
      <c r="H20" s="72">
        <v>1681.5971629999997</v>
      </c>
    </row>
    <row r="21" spans="1:8" ht="14.25">
      <c r="A21" s="68">
        <v>40299</v>
      </c>
      <c r="B21" s="69">
        <v>571.15656999999999</v>
      </c>
      <c r="C21" s="70">
        <v>741.54930400000001</v>
      </c>
      <c r="D21" s="70">
        <v>269.39273400000002</v>
      </c>
      <c r="E21" s="71">
        <v>23.535938000000002</v>
      </c>
      <c r="F21" s="71">
        <v>2.4216129999999998</v>
      </c>
      <c r="G21" s="71">
        <v>5.1151580000000001</v>
      </c>
      <c r="H21" s="72">
        <v>1613.171317</v>
      </c>
    </row>
    <row r="22" spans="1:8" ht="14.25">
      <c r="A22" s="68">
        <v>40269</v>
      </c>
      <c r="B22" s="69">
        <v>566.67956400000003</v>
      </c>
      <c r="C22" s="70">
        <v>710.96532700000012</v>
      </c>
      <c r="D22" s="70">
        <v>245.44373200000001</v>
      </c>
      <c r="E22" s="71">
        <v>22.893063000000001</v>
      </c>
      <c r="F22" s="71">
        <v>2.80199</v>
      </c>
      <c r="G22" s="71">
        <v>4.6444999999999999</v>
      </c>
      <c r="H22" s="72">
        <v>1553.4281760000001</v>
      </c>
    </row>
    <row r="23" spans="1:8" ht="14.25">
      <c r="A23" s="68">
        <v>40238</v>
      </c>
      <c r="B23" s="69">
        <v>596.45879000000002</v>
      </c>
      <c r="C23" s="70">
        <v>738.75051600000018</v>
      </c>
      <c r="D23" s="70">
        <v>254.35279899999998</v>
      </c>
      <c r="E23" s="71">
        <v>23.827479</v>
      </c>
      <c r="F23" s="71">
        <v>2.8710270000000002</v>
      </c>
      <c r="G23" s="71">
        <v>4.7290070000000002</v>
      </c>
      <c r="H23" s="72">
        <v>1620.9896180000001</v>
      </c>
    </row>
    <row r="24" spans="1:8" ht="14.25">
      <c r="A24" s="68">
        <v>40210</v>
      </c>
      <c r="B24" s="69">
        <v>441.79041799999999</v>
      </c>
      <c r="C24" s="70">
        <v>659.35355400000003</v>
      </c>
      <c r="D24" s="70">
        <v>234.59684899999999</v>
      </c>
      <c r="E24" s="71">
        <v>21.845441000000001</v>
      </c>
      <c r="F24" s="71">
        <v>2.0861230000000002</v>
      </c>
      <c r="G24" s="71">
        <v>4.7352290000000004</v>
      </c>
      <c r="H24" s="72">
        <v>1364.407614</v>
      </c>
    </row>
    <row r="25" spans="1:8" ht="14.25">
      <c r="A25" s="68">
        <v>40179</v>
      </c>
      <c r="B25" s="69">
        <v>568.36287800000002</v>
      </c>
      <c r="C25" s="70">
        <v>661.47551299999998</v>
      </c>
      <c r="D25" s="70">
        <v>219.857451</v>
      </c>
      <c r="E25" s="71">
        <v>23.925587</v>
      </c>
      <c r="F25" s="71">
        <v>2.2257660000000001</v>
      </c>
      <c r="G25" s="71">
        <v>4.1861959999999998</v>
      </c>
      <c r="H25" s="72">
        <v>1480.0333910000002</v>
      </c>
    </row>
    <row r="26" spans="1:8" ht="14.25">
      <c r="A26" s="68">
        <v>40148</v>
      </c>
      <c r="B26" s="69">
        <v>568.73800000000006</v>
      </c>
      <c r="C26" s="70">
        <v>723.95100000000002</v>
      </c>
      <c r="D26" s="70">
        <v>242.43600000000001</v>
      </c>
      <c r="E26" s="71">
        <v>24.207000000000001</v>
      </c>
      <c r="F26" s="71">
        <v>2.323</v>
      </c>
      <c r="G26" s="71">
        <v>4.3369999999999997</v>
      </c>
      <c r="H26" s="72">
        <v>1565.9920000000002</v>
      </c>
    </row>
    <row r="27" spans="1:8" ht="14.25">
      <c r="A27" s="68">
        <v>40118</v>
      </c>
      <c r="B27" s="69">
        <v>573.37143600000002</v>
      </c>
      <c r="C27" s="70">
        <v>728.02104899999995</v>
      </c>
      <c r="D27" s="70">
        <v>262.16820000000007</v>
      </c>
      <c r="E27" s="71">
        <v>23.087531999999999</v>
      </c>
      <c r="F27" s="71">
        <v>2.3357250000000001</v>
      </c>
      <c r="G27" s="71">
        <v>4.5917459999999997</v>
      </c>
      <c r="H27" s="72">
        <v>1593.5756879999999</v>
      </c>
    </row>
    <row r="28" spans="1:8" ht="14.25">
      <c r="A28" s="68">
        <v>40087</v>
      </c>
      <c r="B28" s="69">
        <v>621.40587700000003</v>
      </c>
      <c r="C28" s="70">
        <v>773.26198199999999</v>
      </c>
      <c r="D28" s="70">
        <v>257.55920099999997</v>
      </c>
      <c r="E28" s="71">
        <v>24.241116000000002</v>
      </c>
      <c r="F28" s="71">
        <v>2.5195590000000001</v>
      </c>
      <c r="G28" s="71">
        <v>4.8543909999999997</v>
      </c>
      <c r="H28" s="72">
        <v>1683.8421260000002</v>
      </c>
    </row>
    <row r="29" spans="1:8" ht="14.25">
      <c r="A29" s="68">
        <v>40057</v>
      </c>
      <c r="B29" s="69">
        <v>607.57406200000003</v>
      </c>
      <c r="C29" s="70">
        <v>758.37948100000006</v>
      </c>
      <c r="D29" s="70">
        <v>272.26421299999998</v>
      </c>
      <c r="E29" s="71">
        <v>23.520173</v>
      </c>
      <c r="F29" s="71">
        <v>2.5603940000000001</v>
      </c>
      <c r="G29" s="71">
        <v>5.4662230000000003</v>
      </c>
      <c r="H29" s="72">
        <v>1669.7645459999999</v>
      </c>
    </row>
    <row r="30" spans="1:8" ht="14.25">
      <c r="A30" s="68">
        <v>40026</v>
      </c>
      <c r="B30" s="69">
        <v>650.85400000000004</v>
      </c>
      <c r="C30" s="70">
        <v>762.78899999999999</v>
      </c>
      <c r="D30" s="70">
        <v>258.10199999999998</v>
      </c>
      <c r="E30" s="71">
        <v>23.581</v>
      </c>
      <c r="F30" s="71">
        <v>2.6589999999999998</v>
      </c>
      <c r="G30" s="71">
        <v>5.0279999999999996</v>
      </c>
      <c r="H30" s="72">
        <v>1703.0129999999999</v>
      </c>
    </row>
    <row r="31" spans="1:8" ht="14.25">
      <c r="A31" s="68">
        <v>39995</v>
      </c>
      <c r="B31" s="69">
        <v>632.41703800000005</v>
      </c>
      <c r="C31" s="70">
        <v>766.40965900000003</v>
      </c>
      <c r="D31" s="70">
        <v>271.505109</v>
      </c>
      <c r="E31" s="71">
        <v>26.843937</v>
      </c>
      <c r="F31" s="71">
        <v>2.7120120000000001</v>
      </c>
      <c r="G31" s="71">
        <v>5.1972959999999997</v>
      </c>
      <c r="H31" s="72">
        <v>1705.085051</v>
      </c>
    </row>
    <row r="32" spans="1:8" ht="14.25">
      <c r="A32" s="68">
        <v>39965</v>
      </c>
      <c r="B32" s="69">
        <v>569.71831599999996</v>
      </c>
      <c r="C32" s="70">
        <v>709.62144600000011</v>
      </c>
      <c r="D32" s="70">
        <v>261.79650900000001</v>
      </c>
      <c r="E32" s="71">
        <v>11.540445999999999</v>
      </c>
      <c r="F32" s="71">
        <v>2.5613760000000001</v>
      </c>
      <c r="G32" s="71">
        <v>5.1696330000000001</v>
      </c>
      <c r="H32" s="72">
        <v>1560.4077260000001</v>
      </c>
    </row>
    <row r="33" spans="1:8" ht="14.25">
      <c r="A33" s="68">
        <v>39934</v>
      </c>
      <c r="B33" s="69">
        <v>517.23516400000005</v>
      </c>
      <c r="C33" s="70">
        <v>718.20838600000002</v>
      </c>
      <c r="D33" s="70">
        <v>268.52077000000003</v>
      </c>
      <c r="E33" s="71">
        <v>34.170636000000002</v>
      </c>
      <c r="F33" s="71">
        <v>3.3609779999999998</v>
      </c>
      <c r="G33" s="71">
        <v>4.5965780000000001</v>
      </c>
      <c r="H33" s="72">
        <v>1546.0925119999999</v>
      </c>
    </row>
    <row r="34" spans="1:8" ht="14.25">
      <c r="A34" s="68">
        <v>39904</v>
      </c>
      <c r="B34" s="69">
        <v>511.32065399999999</v>
      </c>
      <c r="C34" s="70">
        <v>654.98840800000016</v>
      </c>
      <c r="D34" s="70">
        <v>251.42832899999996</v>
      </c>
      <c r="E34" s="71">
        <v>21.303999999999998</v>
      </c>
      <c r="F34" s="71">
        <v>2.371</v>
      </c>
      <c r="G34" s="71">
        <v>4.2430000000000003</v>
      </c>
      <c r="H34" s="72">
        <v>1445.6553910000002</v>
      </c>
    </row>
    <row r="35" spans="1:8" ht="14.25">
      <c r="A35" s="68">
        <v>39873</v>
      </c>
      <c r="B35" s="69">
        <v>471.29042399999997</v>
      </c>
      <c r="C35" s="70">
        <v>692.13648500000011</v>
      </c>
      <c r="D35" s="70">
        <v>258.54416900000001</v>
      </c>
      <c r="E35" s="71">
        <v>23.789833999999999</v>
      </c>
      <c r="F35" s="71">
        <v>2.6823549999999998</v>
      </c>
      <c r="G35" s="71">
        <v>4.5008210000000002</v>
      </c>
      <c r="H35" s="72">
        <v>1452.944088</v>
      </c>
    </row>
    <row r="36" spans="1:8" ht="14.25">
      <c r="A36" s="68">
        <v>39845</v>
      </c>
      <c r="B36" s="69">
        <v>446.910504</v>
      </c>
      <c r="C36" s="70">
        <v>635.80581700000005</v>
      </c>
      <c r="D36" s="70">
        <v>253.62316699999997</v>
      </c>
      <c r="E36" s="71">
        <v>21.116</v>
      </c>
      <c r="F36" s="71">
        <v>2.8079999999999998</v>
      </c>
      <c r="G36" s="71">
        <v>4.3890000000000002</v>
      </c>
      <c r="H36" s="72">
        <v>1364.6524879999999</v>
      </c>
    </row>
    <row r="37" spans="1:8" ht="14.25">
      <c r="A37" s="68">
        <v>39814</v>
      </c>
      <c r="B37" s="69">
        <v>502.35008099999999</v>
      </c>
      <c r="C37" s="70">
        <v>644.40662599999996</v>
      </c>
      <c r="D37" s="70">
        <v>236.24030200000001</v>
      </c>
      <c r="E37" s="71">
        <v>23.623999999999999</v>
      </c>
      <c r="F37" s="71">
        <v>2.1419999999999999</v>
      </c>
      <c r="G37" s="71">
        <v>4.1630000000000003</v>
      </c>
      <c r="H37" s="72">
        <v>1412.926009</v>
      </c>
    </row>
    <row r="38" spans="1:8" ht="14.25">
      <c r="A38" s="68">
        <v>39783</v>
      </c>
      <c r="B38" s="69">
        <v>506.02052500000002</v>
      </c>
      <c r="C38" s="70">
        <v>697.76064799999995</v>
      </c>
      <c r="D38" s="70">
        <v>282.565155</v>
      </c>
      <c r="E38" s="71">
        <v>22.8</v>
      </c>
      <c r="F38" s="71">
        <v>2.2284549999999999</v>
      </c>
      <c r="G38" s="71">
        <v>4.6260000000000003</v>
      </c>
      <c r="H38" s="72">
        <v>1516.0007829999997</v>
      </c>
    </row>
    <row r="39" spans="1:8" ht="14.25">
      <c r="A39" s="68">
        <v>39753</v>
      </c>
      <c r="B39" s="69">
        <v>525.61097199999995</v>
      </c>
      <c r="C39" s="70">
        <v>714.30481999999995</v>
      </c>
      <c r="D39" s="70">
        <v>276.61985800000008</v>
      </c>
      <c r="E39" s="71">
        <v>23.516183999999999</v>
      </c>
      <c r="F39" s="71">
        <v>2.4824069999999998</v>
      </c>
      <c r="G39" s="71">
        <v>4.7561080000000002</v>
      </c>
      <c r="H39" s="72">
        <v>1547.2903489999999</v>
      </c>
    </row>
    <row r="40" spans="1:8" ht="14.25">
      <c r="A40" s="68">
        <v>39722</v>
      </c>
      <c r="B40" s="69">
        <v>561.514231</v>
      </c>
      <c r="C40" s="70">
        <v>751.10360899999989</v>
      </c>
      <c r="D40" s="70">
        <v>303.21668199999999</v>
      </c>
      <c r="E40" s="71">
        <v>22.970334000000001</v>
      </c>
      <c r="F40" s="71">
        <v>2.552184</v>
      </c>
      <c r="G40" s="71">
        <v>4.9572180000000001</v>
      </c>
      <c r="H40" s="72">
        <v>1646.3142579999999</v>
      </c>
    </row>
    <row r="41" spans="1:8" ht="14.25">
      <c r="A41" s="68">
        <v>39692</v>
      </c>
      <c r="B41" s="69">
        <v>562.75965499999995</v>
      </c>
      <c r="C41" s="70">
        <v>760.31901900000003</v>
      </c>
      <c r="D41" s="70">
        <v>274.89807300000001</v>
      </c>
      <c r="E41" s="71">
        <v>23.094895000000001</v>
      </c>
      <c r="F41" s="71">
        <v>2.4061699999999999</v>
      </c>
      <c r="G41" s="71">
        <v>5.8239780000000003</v>
      </c>
      <c r="H41" s="72">
        <v>1629.3017899999998</v>
      </c>
    </row>
    <row r="42" spans="1:8" ht="14.25">
      <c r="A42" s="68">
        <v>39661</v>
      </c>
      <c r="B42" s="69">
        <v>604.41447300000004</v>
      </c>
      <c r="C42" s="70">
        <v>756.32571199999995</v>
      </c>
      <c r="D42" s="70">
        <v>307.84881899999999</v>
      </c>
      <c r="E42" s="71">
        <v>23.170686</v>
      </c>
      <c r="F42" s="71">
        <v>2.4994610000000002</v>
      </c>
      <c r="G42" s="71">
        <v>5.0413449999999997</v>
      </c>
      <c r="H42" s="72">
        <v>1699.3004960000003</v>
      </c>
    </row>
    <row r="43" spans="1:8" ht="14.25">
      <c r="A43" s="68">
        <v>39630</v>
      </c>
      <c r="B43" s="69">
        <v>588.41589499999998</v>
      </c>
      <c r="C43" s="70">
        <v>763.13731099999995</v>
      </c>
      <c r="D43" s="70">
        <v>313.29564199999999</v>
      </c>
      <c r="E43" s="71">
        <v>22.593741000000001</v>
      </c>
      <c r="F43" s="71">
        <v>2.428626</v>
      </c>
      <c r="G43" s="71">
        <v>5.0182869999999999</v>
      </c>
      <c r="H43" s="72">
        <v>1694.889502</v>
      </c>
    </row>
    <row r="44" spans="1:8" ht="14.25">
      <c r="A44" s="68">
        <v>39600</v>
      </c>
      <c r="B44" s="69">
        <v>579.002251</v>
      </c>
      <c r="C44" s="70">
        <v>742.53946699999995</v>
      </c>
      <c r="D44" s="70">
        <v>299.80272899999994</v>
      </c>
      <c r="E44" s="71">
        <v>22.747125</v>
      </c>
      <c r="F44" s="71">
        <v>2.5113110000000001</v>
      </c>
      <c r="G44" s="71">
        <v>5.9489780000000003</v>
      </c>
      <c r="H44" s="72">
        <v>1652.5518609999999</v>
      </c>
    </row>
    <row r="45" spans="1:8" ht="14.25">
      <c r="A45" s="68">
        <v>39569</v>
      </c>
      <c r="B45" s="69">
        <v>565.25480100000004</v>
      </c>
      <c r="C45" s="70">
        <v>735.43085799999983</v>
      </c>
      <c r="D45" s="70">
        <v>317.96919799999995</v>
      </c>
      <c r="E45" s="71">
        <v>23.757746999999998</v>
      </c>
      <c r="F45" s="71">
        <v>2.7223250000000001</v>
      </c>
      <c r="G45" s="71">
        <v>3.8651990000000001</v>
      </c>
      <c r="H45" s="72">
        <v>1649.0001279999999</v>
      </c>
    </row>
    <row r="46" spans="1:8" ht="14.25">
      <c r="A46" s="68">
        <v>39539</v>
      </c>
      <c r="B46" s="69">
        <v>496.40428200000002</v>
      </c>
      <c r="C46" s="70">
        <v>690.43259399999999</v>
      </c>
      <c r="D46" s="70">
        <v>290.67927199999991</v>
      </c>
      <c r="E46" s="71">
        <v>22.320848999999999</v>
      </c>
      <c r="F46" s="71">
        <v>2.0304310000000001</v>
      </c>
      <c r="G46" s="71">
        <v>4.8619950000000003</v>
      </c>
      <c r="H46" s="72">
        <v>1506.7294229999998</v>
      </c>
    </row>
    <row r="47" spans="1:8" ht="14.25">
      <c r="A47" s="68">
        <v>39508</v>
      </c>
      <c r="B47" s="69">
        <v>500.515984</v>
      </c>
      <c r="C47" s="70">
        <v>727.81119300000012</v>
      </c>
      <c r="D47" s="70">
        <v>308.12010199999992</v>
      </c>
      <c r="E47" s="71">
        <v>22.211953999999999</v>
      </c>
      <c r="F47" s="71">
        <v>2.5016069999999999</v>
      </c>
      <c r="G47" s="71">
        <v>4.7042760000000001</v>
      </c>
      <c r="H47" s="72">
        <v>1565.8651159999999</v>
      </c>
    </row>
    <row r="48" spans="1:8" ht="14.25">
      <c r="A48" s="68">
        <v>39479</v>
      </c>
      <c r="B48" s="69">
        <v>452.02516700000001</v>
      </c>
      <c r="C48" s="70">
        <v>654.69950300000005</v>
      </c>
      <c r="D48" s="70">
        <v>299.06908500000009</v>
      </c>
      <c r="E48" s="71">
        <v>21.934284999999999</v>
      </c>
      <c r="F48" s="71">
        <v>2.9983789999999999</v>
      </c>
      <c r="G48" s="71">
        <v>5.4368350000000003</v>
      </c>
      <c r="H48" s="72">
        <v>1436.1632540000001</v>
      </c>
    </row>
    <row r="49" spans="1:8" ht="14.25">
      <c r="A49" s="68">
        <v>39448</v>
      </c>
      <c r="B49" s="69">
        <v>531.06983500000001</v>
      </c>
      <c r="C49" s="70">
        <v>666.49354100000005</v>
      </c>
      <c r="D49" s="70">
        <v>269.618154</v>
      </c>
      <c r="E49" s="71">
        <v>21.51932</v>
      </c>
      <c r="F49" s="71">
        <v>2.5681630000000002</v>
      </c>
      <c r="G49" s="71">
        <v>4.9401830000000002</v>
      </c>
      <c r="H49" s="72">
        <v>1496.209196</v>
      </c>
    </row>
    <row r="50" spans="1:8" ht="14.25">
      <c r="A50" s="68">
        <v>39417</v>
      </c>
      <c r="B50" s="69">
        <v>544.29231900000002</v>
      </c>
      <c r="C50" s="70">
        <v>712.72716600000001</v>
      </c>
      <c r="D50" s="70">
        <v>308.66808800000001</v>
      </c>
      <c r="E50" s="71">
        <v>22.992728</v>
      </c>
      <c r="F50" s="71">
        <v>2.2816010000000002</v>
      </c>
      <c r="G50" s="71">
        <v>4.8595420000000003</v>
      </c>
      <c r="H50" s="72">
        <v>1595.8214439999999</v>
      </c>
    </row>
    <row r="51" spans="1:8" ht="14.25">
      <c r="A51" s="68">
        <v>39387</v>
      </c>
      <c r="B51" s="69">
        <v>542.94565</v>
      </c>
      <c r="C51" s="70">
        <v>720.56142699999998</v>
      </c>
      <c r="D51" s="70">
        <v>312.81841100000003</v>
      </c>
      <c r="E51" s="71">
        <v>21.085628</v>
      </c>
      <c r="F51" s="71">
        <v>2.4582670000000002</v>
      </c>
      <c r="G51" s="71">
        <v>4.5513459999999997</v>
      </c>
      <c r="H51" s="72">
        <v>1604.4207289999999</v>
      </c>
    </row>
    <row r="52" spans="1:8" ht="14.25">
      <c r="A52" s="68">
        <v>39356</v>
      </c>
      <c r="B52" s="69">
        <v>633.61191899999994</v>
      </c>
      <c r="C52" s="70">
        <v>789.06525999999997</v>
      </c>
      <c r="D52" s="70">
        <v>339.19653599999998</v>
      </c>
      <c r="E52" s="71">
        <v>25.136102999999999</v>
      </c>
      <c r="F52" s="71">
        <v>2.0287489999999999</v>
      </c>
      <c r="G52" s="71">
        <v>5.8058100000000001</v>
      </c>
      <c r="H52" s="72">
        <v>1794.8443769999999</v>
      </c>
    </row>
    <row r="53" spans="1:8" ht="14.25">
      <c r="A53" s="68">
        <v>39326</v>
      </c>
      <c r="B53" s="69">
        <v>615.32277699999997</v>
      </c>
      <c r="C53" s="70">
        <v>768.45602599999995</v>
      </c>
      <c r="D53" s="70">
        <v>315.59483899999998</v>
      </c>
      <c r="E53" s="71">
        <v>20.797156000000001</v>
      </c>
      <c r="F53" s="71">
        <v>3.0321859999999998</v>
      </c>
      <c r="G53" s="71">
        <v>5.4039970000000004</v>
      </c>
      <c r="H53" s="72">
        <v>1728.6069809999999</v>
      </c>
    </row>
    <row r="54" spans="1:8" ht="14.25">
      <c r="A54" s="68">
        <v>39295</v>
      </c>
      <c r="B54" s="69">
        <v>652.64644999999996</v>
      </c>
      <c r="C54" s="70">
        <v>772.38069299999984</v>
      </c>
      <c r="D54" s="70">
        <v>333.26470899999998</v>
      </c>
      <c r="E54" s="71">
        <v>22.670762</v>
      </c>
      <c r="F54" s="71">
        <v>1.8644419999999999</v>
      </c>
      <c r="G54" s="71">
        <v>7.3129869999999997</v>
      </c>
      <c r="H54" s="72">
        <v>1790.1400429999999</v>
      </c>
    </row>
    <row r="55" spans="1:8" ht="14.25">
      <c r="A55" s="68">
        <v>39264</v>
      </c>
      <c r="B55" s="69">
        <v>644.11364700000001</v>
      </c>
      <c r="C55" s="70">
        <v>762.93034</v>
      </c>
      <c r="D55" s="70">
        <v>347.73219399999994</v>
      </c>
      <c r="E55" s="71">
        <v>22.369427999999999</v>
      </c>
      <c r="F55" s="71">
        <v>2.3425980000000002</v>
      </c>
      <c r="G55" s="71">
        <v>1.748113</v>
      </c>
      <c r="H55" s="72">
        <v>1781.23632</v>
      </c>
    </row>
    <row r="56" spans="1:8" ht="14.25">
      <c r="A56" s="68">
        <v>39234</v>
      </c>
      <c r="B56" s="69">
        <v>651.19508399999995</v>
      </c>
      <c r="C56" s="70">
        <v>772.74379799999997</v>
      </c>
      <c r="D56" s="70">
        <v>341.96844100000004</v>
      </c>
      <c r="E56" s="71">
        <v>22.317057999999999</v>
      </c>
      <c r="F56" s="71">
        <v>3.2089259999999999</v>
      </c>
      <c r="G56" s="71">
        <v>6.7125380000000003</v>
      </c>
      <c r="H56" s="72">
        <v>1798.145845</v>
      </c>
    </row>
    <row r="57" spans="1:8" ht="14.25">
      <c r="A57" s="68">
        <v>39203</v>
      </c>
      <c r="B57" s="69">
        <v>615.94093299999997</v>
      </c>
      <c r="C57" s="70">
        <v>783.42469999999992</v>
      </c>
      <c r="D57" s="70">
        <v>349.83203999999995</v>
      </c>
      <c r="E57" s="71">
        <v>23.231579</v>
      </c>
      <c r="F57" s="71">
        <v>4.238016</v>
      </c>
      <c r="G57" s="71">
        <v>5.664866</v>
      </c>
      <c r="H57" s="72">
        <v>1782.332134</v>
      </c>
    </row>
    <row r="58" spans="1:8" ht="14.25">
      <c r="A58" s="68">
        <v>39173</v>
      </c>
      <c r="B58" s="69">
        <v>546.85542299999997</v>
      </c>
      <c r="C58" s="70">
        <v>700.10110899999995</v>
      </c>
      <c r="D58" s="70">
        <v>319.55730599999998</v>
      </c>
      <c r="E58" s="71">
        <v>20.969871999999999</v>
      </c>
      <c r="F58" s="71">
        <v>2.6203120000000002</v>
      </c>
      <c r="G58" s="71">
        <v>5.576568</v>
      </c>
      <c r="H58" s="72">
        <v>1595.6805899999997</v>
      </c>
    </row>
    <row r="59" spans="1:8" ht="14.25">
      <c r="A59" s="68">
        <v>39142</v>
      </c>
      <c r="B59" s="69">
        <v>557.13891999999998</v>
      </c>
      <c r="C59" s="70">
        <v>751.82616599999994</v>
      </c>
      <c r="D59" s="70">
        <v>352.32367399999998</v>
      </c>
      <c r="E59" s="71">
        <v>23.380365999999999</v>
      </c>
      <c r="F59" s="71">
        <v>2.5542099999999999</v>
      </c>
      <c r="G59" s="71">
        <v>6.6338290000000004</v>
      </c>
      <c r="H59" s="72">
        <v>1693.8571650000001</v>
      </c>
    </row>
    <row r="60" spans="1:8" ht="14.25">
      <c r="A60" s="68">
        <v>39114</v>
      </c>
      <c r="B60" s="69">
        <v>485.00470799999999</v>
      </c>
      <c r="C60" s="70">
        <v>644.420931</v>
      </c>
      <c r="D60" s="70">
        <v>314.155169</v>
      </c>
      <c r="E60" s="71">
        <v>22.867943</v>
      </c>
      <c r="F60" s="71">
        <v>2.7402869999999999</v>
      </c>
      <c r="G60" s="71">
        <v>5.5449440000000001</v>
      </c>
      <c r="H60" s="72">
        <v>1474.7339820000002</v>
      </c>
    </row>
    <row r="61" spans="1:8" ht="14.25">
      <c r="A61" s="68">
        <v>39083</v>
      </c>
      <c r="B61" s="69">
        <v>568.62573899999995</v>
      </c>
      <c r="C61" s="70">
        <v>687.48368400000004</v>
      </c>
      <c r="D61" s="70">
        <v>302.50098700000001</v>
      </c>
      <c r="E61" s="71">
        <v>21.784863000000001</v>
      </c>
      <c r="F61" s="71">
        <v>2.852417</v>
      </c>
      <c r="G61" s="71">
        <v>6.6165969999999996</v>
      </c>
      <c r="H61" s="72">
        <v>1589.8642869999999</v>
      </c>
    </row>
    <row r="62" spans="1:8" ht="14.25">
      <c r="A62" s="68">
        <v>39052</v>
      </c>
      <c r="B62" s="69">
        <v>598.96203000000003</v>
      </c>
      <c r="C62" s="70">
        <v>733.51953100000003</v>
      </c>
      <c r="D62" s="70">
        <v>341.33074599999998</v>
      </c>
      <c r="E62" s="71">
        <v>23.427067999999998</v>
      </c>
      <c r="F62" s="71">
        <v>2.6280700000000001</v>
      </c>
      <c r="G62" s="71">
        <v>6.0882990000000001</v>
      </c>
      <c r="H62" s="72">
        <v>1705.9557440000001</v>
      </c>
    </row>
    <row r="63" spans="1:8" ht="14.25">
      <c r="A63" s="68">
        <v>39022</v>
      </c>
      <c r="B63" s="69">
        <v>607.11512400000004</v>
      </c>
      <c r="C63" s="70">
        <v>752.06693099999995</v>
      </c>
      <c r="D63" s="70">
        <v>367.16586999999998</v>
      </c>
      <c r="E63" s="71">
        <v>22.039567999999999</v>
      </c>
      <c r="F63" s="71">
        <v>2.5197400000000001</v>
      </c>
      <c r="G63" s="71">
        <v>6.8981700000000004</v>
      </c>
      <c r="H63" s="72">
        <v>1757.8054029999998</v>
      </c>
    </row>
    <row r="64" spans="1:8" ht="14.25">
      <c r="A64" s="68">
        <v>38991</v>
      </c>
      <c r="B64" s="69">
        <v>667.51353099999994</v>
      </c>
      <c r="C64" s="70">
        <v>796.67414799999995</v>
      </c>
      <c r="D64" s="70">
        <v>382.01713599999999</v>
      </c>
      <c r="E64" s="71">
        <v>22.960995</v>
      </c>
      <c r="F64" s="71">
        <v>2.643573</v>
      </c>
      <c r="G64" s="71">
        <v>8.8292710000000003</v>
      </c>
      <c r="H64" s="72">
        <v>1880.6386539999999</v>
      </c>
    </row>
    <row r="65" spans="1:8" ht="14.25">
      <c r="A65" s="68">
        <v>38961</v>
      </c>
      <c r="B65" s="69">
        <v>637.63799800000004</v>
      </c>
      <c r="C65" s="70">
        <v>779.20129599999996</v>
      </c>
      <c r="D65" s="70">
        <v>344.79148900000001</v>
      </c>
      <c r="E65" s="71">
        <v>21.886071000000001</v>
      </c>
      <c r="F65" s="71">
        <v>2.7942680000000002</v>
      </c>
      <c r="G65" s="71">
        <v>4.9437490000000004</v>
      </c>
      <c r="H65" s="72">
        <v>1791.2548709999999</v>
      </c>
    </row>
    <row r="66" spans="1:8" ht="14.25">
      <c r="A66" s="68">
        <v>38930</v>
      </c>
      <c r="B66" s="69">
        <v>666.93363399999998</v>
      </c>
      <c r="C66" s="70">
        <v>758.33792099999994</v>
      </c>
      <c r="D66" s="70">
        <v>359.795705</v>
      </c>
      <c r="E66" s="71">
        <v>22.700139</v>
      </c>
      <c r="F66" s="71">
        <v>2.4776509999999998</v>
      </c>
      <c r="G66" s="71">
        <v>7.3156949999999998</v>
      </c>
      <c r="H66" s="72">
        <v>1817.5607449999998</v>
      </c>
    </row>
    <row r="67" spans="1:8" ht="14.25">
      <c r="A67" s="68">
        <v>38899</v>
      </c>
      <c r="B67" s="69">
        <v>640.84896800000001</v>
      </c>
      <c r="C67" s="70">
        <v>749.65096700000004</v>
      </c>
      <c r="D67" s="70">
        <v>360.81811599999986</v>
      </c>
      <c r="E67" s="71">
        <v>22.621511000000002</v>
      </c>
      <c r="F67" s="71">
        <v>2.6960389999999999</v>
      </c>
      <c r="G67" s="71">
        <v>7.1128429999999998</v>
      </c>
      <c r="H67" s="72">
        <v>1783.7484440000001</v>
      </c>
    </row>
    <row r="68" spans="1:8" ht="14.25">
      <c r="A68" s="68">
        <v>38869</v>
      </c>
      <c r="B68" s="69">
        <v>655.41344800000002</v>
      </c>
      <c r="C68" s="70">
        <v>750.29189399999996</v>
      </c>
      <c r="D68" s="70">
        <v>352.51559300000002</v>
      </c>
      <c r="E68" s="71">
        <v>21.119748000000001</v>
      </c>
      <c r="F68" s="71">
        <v>3.3327360000000001</v>
      </c>
      <c r="G68" s="71">
        <v>6.8120459999999996</v>
      </c>
      <c r="H68" s="72">
        <v>1789.4854650000002</v>
      </c>
    </row>
    <row r="69" spans="1:8" ht="14.25">
      <c r="A69" s="68">
        <v>38838</v>
      </c>
      <c r="B69" s="69">
        <v>600.62700299999995</v>
      </c>
      <c r="C69" s="70">
        <v>744.21304200000009</v>
      </c>
      <c r="D69" s="70">
        <v>366.11513200000002</v>
      </c>
      <c r="E69" s="71">
        <v>22.753792000000001</v>
      </c>
      <c r="F69" s="71">
        <v>2.5471520000000001</v>
      </c>
      <c r="G69" s="71">
        <v>7.5851259999999998</v>
      </c>
      <c r="H69" s="72">
        <v>1743.8412469999998</v>
      </c>
    </row>
    <row r="70" spans="1:8" ht="14.25">
      <c r="A70" s="68">
        <v>38808</v>
      </c>
      <c r="B70" s="69">
        <v>559.22339299999999</v>
      </c>
      <c r="C70" s="70">
        <v>700.67286999999988</v>
      </c>
      <c r="D70" s="70">
        <v>354.39374800000002</v>
      </c>
      <c r="E70" s="71">
        <v>22.465102999999999</v>
      </c>
      <c r="F70" s="71">
        <v>2.8157570000000001</v>
      </c>
      <c r="G70" s="71">
        <v>8.1935909999999996</v>
      </c>
      <c r="H70" s="72">
        <v>1647.7644619999999</v>
      </c>
    </row>
    <row r="71" spans="1:8" ht="14.25">
      <c r="A71" s="68">
        <v>38777</v>
      </c>
      <c r="B71" s="69">
        <v>535.650171</v>
      </c>
      <c r="C71" s="70">
        <v>721.06584000000009</v>
      </c>
      <c r="D71" s="70">
        <v>352.86789899999997</v>
      </c>
      <c r="E71" s="71">
        <v>22.219436000000002</v>
      </c>
      <c r="F71" s="71">
        <v>2.7468729999999999</v>
      </c>
      <c r="G71" s="71">
        <v>6.8172119999999996</v>
      </c>
      <c r="H71" s="72">
        <v>1641.3674309999999</v>
      </c>
    </row>
    <row r="72" spans="1:8" ht="14.25">
      <c r="A72" s="68">
        <v>38749</v>
      </c>
      <c r="B72" s="69">
        <v>471.84216600000002</v>
      </c>
      <c r="C72" s="70">
        <v>644.15051700000004</v>
      </c>
      <c r="D72" s="70">
        <v>325.01120200000003</v>
      </c>
      <c r="E72" s="71">
        <v>19.048859</v>
      </c>
      <c r="F72" s="71">
        <v>2.5742669999999999</v>
      </c>
      <c r="G72" s="71">
        <v>5.9454789999999997</v>
      </c>
      <c r="H72" s="72">
        <v>1468.57249</v>
      </c>
    </row>
    <row r="73" spans="1:8" ht="14.25">
      <c r="A73" s="68">
        <v>38718</v>
      </c>
      <c r="B73" s="69">
        <v>572.76511200000004</v>
      </c>
      <c r="C73" s="70">
        <v>677.85849900000005</v>
      </c>
      <c r="D73" s="70">
        <v>306.06254499999994</v>
      </c>
      <c r="E73" s="71">
        <v>22.653680999999999</v>
      </c>
      <c r="F73" s="71">
        <v>2.7912560000000002</v>
      </c>
      <c r="G73" s="71">
        <v>8.0247399999999995</v>
      </c>
      <c r="H73" s="72">
        <v>1590.155833</v>
      </c>
    </row>
    <row r="74" spans="1:8" ht="14.25">
      <c r="A74" s="68">
        <v>38687</v>
      </c>
      <c r="B74" s="69">
        <v>583.41843100000006</v>
      </c>
      <c r="C74" s="70">
        <v>677.59059000000002</v>
      </c>
      <c r="D74" s="70">
        <v>338.89924000000002</v>
      </c>
      <c r="E74" s="71">
        <v>23.121759000000001</v>
      </c>
      <c r="F74" s="71">
        <v>2.3842449999999999</v>
      </c>
      <c r="G74" s="71">
        <v>8.1369939999999996</v>
      </c>
      <c r="H74" s="72">
        <v>1633.5512590000001</v>
      </c>
    </row>
    <row r="75" spans="1:8" ht="14.25">
      <c r="A75" s="68">
        <v>38657</v>
      </c>
      <c r="B75" s="69">
        <v>579.13404800000001</v>
      </c>
      <c r="C75" s="70">
        <v>769.24027100000001</v>
      </c>
      <c r="D75" s="70">
        <v>391.739103</v>
      </c>
      <c r="E75" s="71">
        <v>20.887416000000002</v>
      </c>
      <c r="F75" s="71">
        <v>2.48441</v>
      </c>
      <c r="G75" s="71">
        <v>8.0219500000000004</v>
      </c>
      <c r="H75" s="72">
        <v>1771.507198</v>
      </c>
    </row>
    <row r="76" spans="1:8" ht="14.25">
      <c r="A76" s="68">
        <v>38626</v>
      </c>
      <c r="B76" s="69">
        <v>660.50294799999995</v>
      </c>
      <c r="C76" s="70">
        <v>765.72519699999998</v>
      </c>
      <c r="D76" s="70">
        <v>378.72356600000001</v>
      </c>
      <c r="E76" s="71">
        <v>23.857783000000001</v>
      </c>
      <c r="F76" s="71">
        <v>2.9001329999999998</v>
      </c>
      <c r="G76" s="71">
        <v>9.8196709999999996</v>
      </c>
      <c r="H76" s="72">
        <v>1841.5292980000002</v>
      </c>
    </row>
    <row r="77" spans="1:8" ht="14.25">
      <c r="A77" s="68">
        <v>38596</v>
      </c>
      <c r="B77" s="69">
        <v>668.08588799999995</v>
      </c>
      <c r="C77" s="70">
        <v>758.85320200000001</v>
      </c>
      <c r="D77" s="70">
        <v>360.88915200000002</v>
      </c>
      <c r="E77" s="71">
        <v>21.348058000000002</v>
      </c>
      <c r="F77" s="71">
        <v>3.247322</v>
      </c>
      <c r="G77" s="71">
        <v>8.6299109999999999</v>
      </c>
      <c r="H77" s="72">
        <v>1821.0535329999998</v>
      </c>
    </row>
    <row r="78" spans="1:8" ht="14.25">
      <c r="A78" s="68">
        <v>38565</v>
      </c>
      <c r="B78" s="69">
        <v>682.42813200000001</v>
      </c>
      <c r="C78" s="70">
        <v>758.61679700000002</v>
      </c>
      <c r="D78" s="70">
        <v>361.46493500000003</v>
      </c>
      <c r="E78" s="71">
        <v>20.016776</v>
      </c>
      <c r="F78" s="71">
        <v>2.5312760000000001</v>
      </c>
      <c r="G78" s="71">
        <v>9.8229179999999996</v>
      </c>
      <c r="H78" s="72">
        <v>1834.880834</v>
      </c>
    </row>
    <row r="79" spans="1:8" ht="14.25">
      <c r="A79" s="68">
        <v>38534</v>
      </c>
      <c r="B79" s="69">
        <v>681.30899299999999</v>
      </c>
      <c r="C79" s="70">
        <v>766.18865800000003</v>
      </c>
      <c r="D79" s="70">
        <v>353.11409300000003</v>
      </c>
      <c r="E79" s="71">
        <v>23.629071</v>
      </c>
      <c r="F79" s="71">
        <v>2.9992899999999998</v>
      </c>
      <c r="G79" s="71">
        <v>9.3236450000000008</v>
      </c>
      <c r="H79" s="72">
        <v>1836.5637500000003</v>
      </c>
    </row>
    <row r="80" spans="1:8" ht="14.25">
      <c r="A80" s="68">
        <v>38504</v>
      </c>
      <c r="B80" s="69">
        <v>684.37733500000002</v>
      </c>
      <c r="C80" s="70">
        <v>751.87889700000005</v>
      </c>
      <c r="D80" s="70">
        <v>361.12710800000002</v>
      </c>
      <c r="E80" s="71">
        <v>20.964549000000002</v>
      </c>
      <c r="F80" s="71">
        <v>3.0121349999999998</v>
      </c>
      <c r="G80" s="71">
        <v>8.8216579999999993</v>
      </c>
      <c r="H80" s="72">
        <v>1830.1816820000004</v>
      </c>
    </row>
    <row r="81" spans="1:8" ht="14.25">
      <c r="A81" s="68">
        <v>38473</v>
      </c>
      <c r="B81" s="69">
        <v>634.91279299999997</v>
      </c>
      <c r="C81" s="70">
        <v>751.457266</v>
      </c>
      <c r="D81" s="70">
        <v>364.64007199999998</v>
      </c>
      <c r="E81" s="71">
        <v>22.212973999999999</v>
      </c>
      <c r="F81" s="71">
        <v>3.1096550000000001</v>
      </c>
      <c r="G81" s="71">
        <v>8.8543869999999991</v>
      </c>
      <c r="H81" s="72">
        <v>1785.1871469999999</v>
      </c>
    </row>
    <row r="82" spans="1:8" ht="14.25">
      <c r="A82" s="68">
        <v>38443</v>
      </c>
      <c r="B82" s="69">
        <v>660.39700000000005</v>
      </c>
      <c r="C82" s="70">
        <v>718.64495599999998</v>
      </c>
      <c r="D82" s="70">
        <v>362.36153999999999</v>
      </c>
      <c r="E82" s="71">
        <v>22.021369</v>
      </c>
      <c r="F82" s="71">
        <v>3.0118520000000002</v>
      </c>
      <c r="G82" s="71">
        <v>8.4361270000000008</v>
      </c>
      <c r="H82" s="72">
        <v>1774.872844</v>
      </c>
    </row>
    <row r="83" spans="1:8" ht="14.25">
      <c r="A83" s="68">
        <v>38412</v>
      </c>
      <c r="B83" s="69">
        <v>569.56777699999998</v>
      </c>
      <c r="C83" s="70">
        <v>718.61551499999996</v>
      </c>
      <c r="D83" s="70">
        <v>357.66109599999999</v>
      </c>
      <c r="E83" s="71">
        <v>22.639139</v>
      </c>
      <c r="F83" s="71">
        <v>3.1103429999999999</v>
      </c>
      <c r="G83" s="71">
        <v>6.298832</v>
      </c>
      <c r="H83" s="72">
        <v>1677.8927019999999</v>
      </c>
    </row>
    <row r="84" spans="1:8" ht="14.25">
      <c r="A84" s="68">
        <v>38384</v>
      </c>
      <c r="B84" s="69">
        <v>462.99712699999998</v>
      </c>
      <c r="C84" s="70">
        <v>611.66227300000003</v>
      </c>
      <c r="D84" s="70">
        <v>313.83741199999997</v>
      </c>
      <c r="E84" s="71">
        <v>18.888670999999999</v>
      </c>
      <c r="F84" s="71">
        <v>2.6199050000000002</v>
      </c>
      <c r="G84" s="71">
        <v>7.732513</v>
      </c>
      <c r="H84" s="72">
        <v>1417.7379009999997</v>
      </c>
    </row>
    <row r="85" spans="1:8" ht="14.25">
      <c r="A85" s="68">
        <v>38353</v>
      </c>
      <c r="B85" s="69">
        <v>592.69561899999997</v>
      </c>
      <c r="C85" s="70">
        <v>644.82345099999998</v>
      </c>
      <c r="D85" s="70">
        <v>313.163746</v>
      </c>
      <c r="E85" s="71">
        <v>22.938281</v>
      </c>
      <c r="F85" s="71">
        <v>2.6072280000000001</v>
      </c>
      <c r="G85" s="71">
        <v>4.6695039999999999</v>
      </c>
      <c r="H85" s="72">
        <v>1580.8978289999998</v>
      </c>
    </row>
    <row r="86" spans="1:8" ht="14.25">
      <c r="A86" s="68">
        <v>38322</v>
      </c>
      <c r="B86" s="69">
        <v>610.06057799999996</v>
      </c>
      <c r="C86" s="70">
        <v>707.89223900000002</v>
      </c>
      <c r="D86" s="70">
        <v>363.160031</v>
      </c>
      <c r="E86" s="71">
        <v>21.821332999999999</v>
      </c>
      <c r="F86" s="71">
        <v>2.7494459999999998</v>
      </c>
      <c r="G86" s="71">
        <v>9.9732769999999995</v>
      </c>
      <c r="H86" s="72">
        <v>1715.6569039999999</v>
      </c>
    </row>
    <row r="87" spans="1:8" ht="14.25">
      <c r="A87" s="68">
        <v>38292</v>
      </c>
      <c r="B87" s="69">
        <v>576.64618299999995</v>
      </c>
      <c r="C87" s="70">
        <v>673.620859</v>
      </c>
      <c r="D87" s="70">
        <v>340.99712299999999</v>
      </c>
      <c r="E87" s="71">
        <v>20.594391999999999</v>
      </c>
      <c r="F87" s="71">
        <v>2.7820200000000002</v>
      </c>
      <c r="G87" s="71">
        <v>7.8658700000000001</v>
      </c>
      <c r="H87" s="72">
        <v>1622.5064470000002</v>
      </c>
    </row>
    <row r="88" spans="1:8" ht="14.25">
      <c r="A88" s="68">
        <v>38261</v>
      </c>
      <c r="B88" s="69">
        <v>632.09231699999998</v>
      </c>
      <c r="C88" s="70">
        <v>738.40150000000006</v>
      </c>
      <c r="D88" s="70">
        <v>356.39454999999998</v>
      </c>
      <c r="E88" s="71">
        <v>21.895510000000002</v>
      </c>
      <c r="F88" s="71">
        <v>2.1029</v>
      </c>
      <c r="G88" s="71">
        <v>7.2710900000000001</v>
      </c>
      <c r="H88" s="72">
        <v>1758.1578670000001</v>
      </c>
    </row>
    <row r="89" spans="1:8" ht="14.25">
      <c r="A89" s="68">
        <v>38231</v>
      </c>
      <c r="B89" s="69">
        <v>639.49611700000003</v>
      </c>
      <c r="C89" s="70">
        <v>696.90216899999996</v>
      </c>
      <c r="D89" s="70">
        <v>291.53216700000002</v>
      </c>
      <c r="E89" s="71">
        <v>20.908535000000001</v>
      </c>
      <c r="F89" s="71">
        <v>3.0854349999999999</v>
      </c>
      <c r="G89" s="71">
        <v>9.7215009999999999</v>
      </c>
      <c r="H89" s="72">
        <v>1661.6459240000002</v>
      </c>
    </row>
    <row r="90" spans="1:8" ht="14.25">
      <c r="A90" s="68">
        <v>38200</v>
      </c>
      <c r="B90" s="69">
        <v>681.22352799999999</v>
      </c>
      <c r="C90" s="70">
        <v>721.08648800000003</v>
      </c>
      <c r="D90" s="70">
        <v>379.45432799999998</v>
      </c>
      <c r="E90" s="71">
        <v>23.974162</v>
      </c>
      <c r="F90" s="71">
        <v>3.084273</v>
      </c>
      <c r="G90" s="71">
        <v>9.6372119999999999</v>
      </c>
      <c r="H90" s="72">
        <v>1818.4599909999999</v>
      </c>
    </row>
    <row r="91" spans="1:8" ht="14.25">
      <c r="A91" s="68">
        <v>38169</v>
      </c>
      <c r="B91" s="69">
        <v>693.36643100000003</v>
      </c>
      <c r="C91" s="70">
        <v>763.62422200000003</v>
      </c>
      <c r="D91" s="70">
        <v>373.04865899999999</v>
      </c>
      <c r="E91" s="71">
        <v>19.283946</v>
      </c>
      <c r="F91" s="71">
        <v>3.1782840000000001</v>
      </c>
      <c r="G91" s="71">
        <v>11.704313000000001</v>
      </c>
      <c r="H91" s="72">
        <v>1864.2058550000002</v>
      </c>
    </row>
    <row r="92" spans="1:8" ht="14.25">
      <c r="A92" s="68">
        <v>38139</v>
      </c>
      <c r="B92" s="69">
        <v>632.20724700000005</v>
      </c>
      <c r="C92" s="70">
        <v>710.32553099999996</v>
      </c>
      <c r="D92" s="70">
        <v>351.75448799999998</v>
      </c>
      <c r="E92" s="71">
        <v>20.718904999999999</v>
      </c>
      <c r="F92" s="71">
        <v>2.6135160000000002</v>
      </c>
      <c r="G92" s="71">
        <v>5.7620529999999999</v>
      </c>
      <c r="H92" s="72">
        <v>1723.3817399999998</v>
      </c>
    </row>
    <row r="93" spans="1:8" ht="14.25">
      <c r="A93" s="68">
        <v>38108</v>
      </c>
      <c r="B93" s="69">
        <v>594.278143</v>
      </c>
      <c r="C93" s="70">
        <v>708.05068500000004</v>
      </c>
      <c r="D93" s="70">
        <v>363.95014700000002</v>
      </c>
      <c r="E93" s="71">
        <v>22.111101000000001</v>
      </c>
      <c r="F93" s="71">
        <v>2.8423349999999998</v>
      </c>
      <c r="G93" s="71">
        <v>8.9370510000000003</v>
      </c>
      <c r="H93" s="72">
        <v>1700.1694620000003</v>
      </c>
    </row>
    <row r="94" spans="1:8" ht="14.25">
      <c r="A94" s="68">
        <v>38078</v>
      </c>
      <c r="B94" s="69">
        <v>577.50727099999995</v>
      </c>
      <c r="C94" s="70">
        <v>685.19483400000001</v>
      </c>
      <c r="D94" s="70">
        <v>339.40297399999997</v>
      </c>
      <c r="E94" s="71">
        <v>21.618680000000001</v>
      </c>
      <c r="F94" s="71">
        <v>3.1783380000000001</v>
      </c>
      <c r="G94" s="71">
        <v>10.197331</v>
      </c>
      <c r="H94" s="72">
        <v>1637.099428</v>
      </c>
    </row>
    <row r="95" spans="1:8" ht="14.25">
      <c r="A95" s="68">
        <v>38047</v>
      </c>
      <c r="B95" s="69">
        <v>545.32683599999996</v>
      </c>
      <c r="C95" s="70">
        <v>696.05549799999994</v>
      </c>
      <c r="D95" s="70">
        <v>343.57161500000001</v>
      </c>
      <c r="E95" s="71">
        <v>21.034599</v>
      </c>
      <c r="F95" s="71">
        <v>2.470669</v>
      </c>
      <c r="G95" s="71">
        <v>9.926463</v>
      </c>
      <c r="H95" s="72">
        <v>1618.3856800000001</v>
      </c>
    </row>
    <row r="96" spans="1:8" ht="14.25">
      <c r="A96" s="68">
        <v>38018</v>
      </c>
      <c r="B96" s="69">
        <v>530.98310100000003</v>
      </c>
      <c r="C96" s="70">
        <v>641.82295199999999</v>
      </c>
      <c r="D96" s="70">
        <v>338.95948399999997</v>
      </c>
      <c r="E96" s="71">
        <v>20.541318</v>
      </c>
      <c r="F96" s="71">
        <v>2.416674</v>
      </c>
      <c r="G96" s="71">
        <v>11.763173999999999</v>
      </c>
      <c r="H96" s="72">
        <v>1546.486703</v>
      </c>
    </row>
    <row r="97" spans="1:8" ht="14.25">
      <c r="A97" s="68">
        <v>37987</v>
      </c>
      <c r="B97" s="69">
        <v>584.73276499999997</v>
      </c>
      <c r="C97" s="70">
        <v>627.63584700000001</v>
      </c>
      <c r="D97" s="70">
        <v>262.22366699999998</v>
      </c>
      <c r="E97" s="71">
        <v>21.506841999999999</v>
      </c>
      <c r="F97" s="71">
        <v>2.4460700000000002</v>
      </c>
      <c r="G97" s="71">
        <v>11.798999999999999</v>
      </c>
      <c r="H97" s="72">
        <v>1510.3441909999999</v>
      </c>
    </row>
    <row r="98" spans="1:8" ht="14.25">
      <c r="A98" s="68">
        <v>37956</v>
      </c>
      <c r="B98" s="69">
        <v>594.04212800000005</v>
      </c>
      <c r="C98" s="70">
        <v>645.81640900000002</v>
      </c>
      <c r="D98" s="70">
        <v>334.237168</v>
      </c>
      <c r="E98" s="71">
        <v>22.118471</v>
      </c>
      <c r="F98" s="71">
        <v>5.1036809999999999</v>
      </c>
      <c r="G98" s="71">
        <v>12.07821</v>
      </c>
      <c r="H98" s="72">
        <v>1613.3960670000001</v>
      </c>
    </row>
    <row r="99" spans="1:8" ht="14.25">
      <c r="A99" s="68">
        <v>37926</v>
      </c>
      <c r="B99" s="69">
        <v>614.45545400000003</v>
      </c>
      <c r="C99" s="70">
        <v>750.40309999999999</v>
      </c>
      <c r="D99" s="70">
        <v>323.88800800000001</v>
      </c>
      <c r="E99" s="71">
        <v>21.925039000000002</v>
      </c>
      <c r="F99" s="71">
        <v>2.9500169999999999</v>
      </c>
      <c r="G99" s="71">
        <v>12.230924</v>
      </c>
      <c r="H99" s="72">
        <v>1725.8525419999996</v>
      </c>
    </row>
    <row r="100" spans="1:8" ht="14.25">
      <c r="A100" s="68">
        <v>37895</v>
      </c>
      <c r="B100" s="69">
        <v>710.09255700000006</v>
      </c>
      <c r="C100" s="70">
        <v>752.80977800000005</v>
      </c>
      <c r="D100" s="70">
        <v>409.40927399999998</v>
      </c>
      <c r="E100" s="71">
        <v>23.134308000000001</v>
      </c>
      <c r="F100" s="71">
        <v>2.8201770000000002</v>
      </c>
      <c r="G100" s="71">
        <v>13.587510999999999</v>
      </c>
      <c r="H100" s="72">
        <v>1911.8536050000002</v>
      </c>
    </row>
    <row r="101" spans="1:8" ht="14.25">
      <c r="A101" s="68">
        <v>37865</v>
      </c>
      <c r="B101" s="69">
        <v>622.64560700000004</v>
      </c>
      <c r="C101" s="70">
        <v>707.74268400000005</v>
      </c>
      <c r="D101" s="70">
        <v>338.84261199999997</v>
      </c>
      <c r="E101" s="71">
        <v>21.128931000000001</v>
      </c>
      <c r="F101" s="71">
        <v>2.6154130000000002</v>
      </c>
      <c r="G101" s="71">
        <v>11.079034</v>
      </c>
      <c r="H101" s="72">
        <v>1704.0542810000002</v>
      </c>
    </row>
    <row r="102" spans="1:8" ht="14.25">
      <c r="A102" s="68">
        <v>37834</v>
      </c>
      <c r="B102" s="69">
        <v>611.82746599999996</v>
      </c>
      <c r="C102" s="70">
        <v>735.17236300000002</v>
      </c>
      <c r="D102" s="70">
        <v>352.51829199999997</v>
      </c>
      <c r="E102" s="71">
        <v>22.653691999999999</v>
      </c>
      <c r="F102" s="71">
        <v>3.199395</v>
      </c>
      <c r="G102" s="71">
        <v>14.794403000000001</v>
      </c>
      <c r="H102" s="72">
        <v>1740.1656110000001</v>
      </c>
    </row>
    <row r="103" spans="1:8" ht="14.25">
      <c r="A103" s="68">
        <v>37803</v>
      </c>
      <c r="B103" s="69">
        <v>720.12281099999996</v>
      </c>
      <c r="C103" s="70">
        <v>739.14917200000002</v>
      </c>
      <c r="D103" s="70">
        <v>333.33906100000002</v>
      </c>
      <c r="E103" s="71">
        <v>19.033201999999999</v>
      </c>
      <c r="F103" s="71">
        <v>3.6769059999999998</v>
      </c>
      <c r="G103" s="71">
        <v>13.451340999999999</v>
      </c>
      <c r="H103" s="72">
        <v>1828.7724930000002</v>
      </c>
    </row>
    <row r="104" spans="1:8" ht="14.25">
      <c r="A104" s="68">
        <v>37773</v>
      </c>
      <c r="B104" s="69">
        <v>605.68553399999996</v>
      </c>
      <c r="C104" s="70">
        <v>686.71302400000002</v>
      </c>
      <c r="D104" s="70">
        <v>317.946324</v>
      </c>
      <c r="E104" s="71">
        <v>21.617000000000001</v>
      </c>
      <c r="F104" s="71">
        <v>3.2839999999999998</v>
      </c>
      <c r="G104" s="71">
        <v>12.909000000000001</v>
      </c>
      <c r="H104" s="72">
        <v>1648.154882</v>
      </c>
    </row>
    <row r="105" spans="1:8" ht="14.25">
      <c r="A105" s="68">
        <v>37742</v>
      </c>
      <c r="B105" s="69">
        <v>624.38557500000002</v>
      </c>
      <c r="C105" s="70">
        <v>735.34147800000005</v>
      </c>
      <c r="D105" s="70">
        <v>342.36773699999998</v>
      </c>
      <c r="E105" s="71">
        <v>21.978000000000002</v>
      </c>
      <c r="F105" s="71">
        <v>3.831</v>
      </c>
      <c r="G105" s="71">
        <v>15.064</v>
      </c>
      <c r="H105" s="72">
        <v>1742.9677900000002</v>
      </c>
    </row>
    <row r="106" spans="1:8" ht="14.25">
      <c r="A106" s="68">
        <v>37712</v>
      </c>
      <c r="B106" s="69">
        <v>562.68800499999998</v>
      </c>
      <c r="C106" s="70">
        <v>653.27285400000005</v>
      </c>
      <c r="D106" s="70">
        <v>317.12883099999999</v>
      </c>
      <c r="E106" s="71">
        <v>21.56</v>
      </c>
      <c r="F106" s="71">
        <v>2.5089999999999999</v>
      </c>
      <c r="G106" s="71">
        <v>12.852</v>
      </c>
      <c r="H106" s="72">
        <v>1570.0106900000001</v>
      </c>
    </row>
    <row r="107" spans="1:8" ht="14.25">
      <c r="A107" s="68">
        <v>37681</v>
      </c>
      <c r="B107" s="69">
        <v>573.32357500000001</v>
      </c>
      <c r="C107" s="70">
        <v>691.36302999999998</v>
      </c>
      <c r="D107" s="70">
        <v>331.06780400000002</v>
      </c>
      <c r="E107" s="71">
        <v>21.733000000000001</v>
      </c>
      <c r="F107" s="71">
        <v>3.6659999999999999</v>
      </c>
      <c r="G107" s="71">
        <v>13.935</v>
      </c>
      <c r="H107" s="72">
        <v>1635.0884089999997</v>
      </c>
    </row>
    <row r="108" spans="1:8" ht="14.25">
      <c r="A108" s="68">
        <v>37653</v>
      </c>
      <c r="B108" s="69">
        <v>521.28386</v>
      </c>
      <c r="C108" s="70">
        <v>627.88317600000005</v>
      </c>
      <c r="D108" s="70">
        <v>322.40078699999998</v>
      </c>
      <c r="E108" s="71">
        <v>20.602</v>
      </c>
      <c r="F108" s="71">
        <v>2.6440000000000001</v>
      </c>
      <c r="G108" s="71">
        <v>12.621</v>
      </c>
      <c r="H108" s="72">
        <v>1507.4348230000003</v>
      </c>
    </row>
    <row r="109" spans="1:8" ht="14.25">
      <c r="A109" s="68">
        <v>37622</v>
      </c>
      <c r="B109" s="69">
        <v>598.31973700000003</v>
      </c>
      <c r="C109" s="70">
        <v>617.14651700000002</v>
      </c>
      <c r="D109" s="70">
        <v>281.61105199999997</v>
      </c>
      <c r="E109" s="71">
        <v>21.115445999999999</v>
      </c>
      <c r="F109" s="71">
        <v>3.5415700000000001</v>
      </c>
      <c r="G109" s="71">
        <v>13.950296</v>
      </c>
      <c r="H109" s="72">
        <v>1535.684618</v>
      </c>
    </row>
    <row r="110" spans="1:8" ht="14.25">
      <c r="A110" s="68">
        <v>37591</v>
      </c>
      <c r="B110" s="69">
        <v>632.68657499999995</v>
      </c>
      <c r="C110" s="70">
        <v>699.18373199999996</v>
      </c>
      <c r="D110" s="70">
        <v>346.28294799999998</v>
      </c>
      <c r="E110" s="71">
        <v>24.401948000000001</v>
      </c>
      <c r="F110" s="71">
        <v>3.526024</v>
      </c>
      <c r="G110" s="71">
        <v>14.05829</v>
      </c>
      <c r="H110" s="72">
        <v>1720.1395169999998</v>
      </c>
    </row>
    <row r="111" spans="1:8" ht="14.25">
      <c r="A111" s="68">
        <v>37561</v>
      </c>
      <c r="B111" s="69">
        <v>589.19048599999996</v>
      </c>
      <c r="C111" s="70">
        <v>666.08106499999997</v>
      </c>
      <c r="D111" s="70">
        <v>328.38097800000003</v>
      </c>
      <c r="E111" s="71">
        <v>21.500695</v>
      </c>
      <c r="F111" s="71">
        <v>3.806279</v>
      </c>
      <c r="G111" s="71">
        <v>14.520237</v>
      </c>
      <c r="H111" s="72">
        <v>1623.4797399999998</v>
      </c>
    </row>
    <row r="112" spans="1:8" ht="14.25">
      <c r="A112" s="68">
        <v>37530</v>
      </c>
      <c r="B112" s="69">
        <v>629.94588299999998</v>
      </c>
      <c r="C112" s="70">
        <v>723.33303699999999</v>
      </c>
      <c r="D112" s="70">
        <v>357.30381599999998</v>
      </c>
      <c r="E112" s="71">
        <v>21.965813000000001</v>
      </c>
      <c r="F112" s="71">
        <v>4.0922890000000001</v>
      </c>
      <c r="G112" s="71">
        <v>16.591591000000001</v>
      </c>
      <c r="H112" s="72">
        <v>1753.2324289999999</v>
      </c>
    </row>
    <row r="113" spans="1:8" ht="14.25">
      <c r="A113" s="68">
        <v>37500</v>
      </c>
      <c r="B113" s="69">
        <v>651.70289400000001</v>
      </c>
      <c r="C113" s="70">
        <v>691.97503400000005</v>
      </c>
      <c r="D113" s="70">
        <v>348.18868199999997</v>
      </c>
      <c r="E113" s="71">
        <v>22.360288000000001</v>
      </c>
      <c r="F113" s="71">
        <v>3.2787269999999999</v>
      </c>
      <c r="G113" s="71">
        <v>14.383035</v>
      </c>
      <c r="H113" s="72">
        <v>1731.8886600000001</v>
      </c>
    </row>
    <row r="114" spans="1:8" ht="14.25">
      <c r="A114" s="68">
        <v>37469</v>
      </c>
      <c r="B114" s="69">
        <v>648.27247</v>
      </c>
      <c r="C114" s="70">
        <v>713.60282099999995</v>
      </c>
      <c r="D114" s="70">
        <v>328.06946199999999</v>
      </c>
      <c r="E114" s="71">
        <v>22.046181000000001</v>
      </c>
      <c r="F114" s="71">
        <v>3.8774150000000001</v>
      </c>
      <c r="G114" s="71">
        <v>16.818898000000001</v>
      </c>
      <c r="H114" s="72">
        <v>1732.6872469999996</v>
      </c>
    </row>
    <row r="115" spans="1:8" ht="14.25">
      <c r="A115" s="68">
        <v>37438</v>
      </c>
      <c r="B115" s="69">
        <v>643.00512700000002</v>
      </c>
      <c r="C115" s="70">
        <v>660.87114499999996</v>
      </c>
      <c r="D115" s="70">
        <v>342.61357199999998</v>
      </c>
      <c r="E115" s="71">
        <v>22.021374000000002</v>
      </c>
      <c r="F115" s="71">
        <v>3.2021060000000001</v>
      </c>
      <c r="G115" s="71">
        <v>14.834218999999999</v>
      </c>
      <c r="H115" s="72">
        <v>1686.5475429999999</v>
      </c>
    </row>
    <row r="116" spans="1:8" ht="14.25">
      <c r="A116" s="68">
        <v>37408</v>
      </c>
      <c r="B116" s="69">
        <v>614.96568400000001</v>
      </c>
      <c r="C116" s="70">
        <v>699.96677999999997</v>
      </c>
      <c r="D116" s="70">
        <v>353.61030499999998</v>
      </c>
      <c r="E116" s="71">
        <v>21.943000000000001</v>
      </c>
      <c r="F116" s="71">
        <v>3.2320000000000002</v>
      </c>
      <c r="G116" s="71">
        <v>15.61</v>
      </c>
      <c r="H116" s="72">
        <v>1709.3277689999998</v>
      </c>
    </row>
    <row r="117" spans="1:8" ht="14.25">
      <c r="A117" s="68">
        <v>37377</v>
      </c>
      <c r="B117" s="69">
        <v>590.38250900000003</v>
      </c>
      <c r="C117" s="70">
        <v>699.98608000000002</v>
      </c>
      <c r="D117" s="70">
        <v>331.33178600000002</v>
      </c>
      <c r="E117" s="71">
        <v>21.782</v>
      </c>
      <c r="F117" s="71">
        <v>4.1429999999999998</v>
      </c>
      <c r="G117" s="71">
        <v>15.61</v>
      </c>
      <c r="H117" s="72">
        <v>1663.235375</v>
      </c>
    </row>
    <row r="118" spans="1:8" ht="14.25">
      <c r="A118" s="68">
        <v>37347</v>
      </c>
      <c r="B118" s="69">
        <v>520.14161899999999</v>
      </c>
      <c r="C118" s="70">
        <v>612.69855900000005</v>
      </c>
      <c r="D118" s="70">
        <v>309.99824699999999</v>
      </c>
      <c r="E118" s="71">
        <v>21.062000000000001</v>
      </c>
      <c r="F118" s="71">
        <v>2.4350000000000001</v>
      </c>
      <c r="G118" s="71">
        <v>15.13</v>
      </c>
      <c r="H118" s="72">
        <v>1481.4654249999999</v>
      </c>
    </row>
    <row r="119" spans="1:8" ht="14.25">
      <c r="A119" s="68">
        <v>37316</v>
      </c>
      <c r="B119" s="69">
        <v>507.20281</v>
      </c>
      <c r="C119" s="70">
        <v>658.87939300000005</v>
      </c>
      <c r="D119" s="70">
        <v>341.37291599999998</v>
      </c>
      <c r="E119" s="71">
        <v>22.344000000000001</v>
      </c>
      <c r="F119" s="71">
        <v>4.8680000000000003</v>
      </c>
      <c r="G119" s="71">
        <v>13.749000000000001</v>
      </c>
      <c r="H119" s="72">
        <v>1548.416119</v>
      </c>
    </row>
    <row r="120" spans="1:8" ht="14.25">
      <c r="A120" s="68">
        <v>37288</v>
      </c>
      <c r="B120" s="69">
        <v>502.32951600000001</v>
      </c>
      <c r="C120" s="70">
        <v>577.84584500000005</v>
      </c>
      <c r="D120" s="70">
        <v>278.76795499999997</v>
      </c>
      <c r="E120" s="71">
        <v>20.178000000000001</v>
      </c>
      <c r="F120" s="71">
        <v>3.4660000000000002</v>
      </c>
      <c r="G120" s="71">
        <v>12.784000000000001</v>
      </c>
      <c r="H120" s="72">
        <v>1395.3713160000002</v>
      </c>
    </row>
    <row r="121" spans="1:8" ht="14.25">
      <c r="A121" s="68">
        <v>37257</v>
      </c>
      <c r="B121" s="69">
        <v>589.889318</v>
      </c>
      <c r="C121" s="70">
        <v>612.65846999999997</v>
      </c>
      <c r="D121" s="70">
        <v>265.451773</v>
      </c>
      <c r="E121" s="71">
        <v>23.312999999999999</v>
      </c>
      <c r="F121" s="71">
        <v>3.1110000000000002</v>
      </c>
      <c r="G121" s="71">
        <v>13.177</v>
      </c>
      <c r="H121" s="72">
        <v>1507.600561</v>
      </c>
    </row>
    <row r="122" spans="1:8" ht="14.25">
      <c r="A122" s="68">
        <v>37226</v>
      </c>
      <c r="B122" s="69">
        <v>533.030846</v>
      </c>
      <c r="C122" s="70">
        <v>624.18975899999998</v>
      </c>
      <c r="D122" s="70">
        <v>314.06571600000001</v>
      </c>
      <c r="E122" s="71">
        <v>20.526</v>
      </c>
      <c r="F122" s="71">
        <v>2.7949999999999999</v>
      </c>
      <c r="G122" s="71">
        <v>15.61</v>
      </c>
      <c r="H122" s="72">
        <v>1510.2173210000001</v>
      </c>
    </row>
    <row r="123" spans="1:8" ht="14.25">
      <c r="A123" s="68">
        <v>37196</v>
      </c>
      <c r="B123" s="69">
        <v>595.52349500000003</v>
      </c>
      <c r="C123" s="70">
        <v>671.24648300000001</v>
      </c>
      <c r="D123" s="70">
        <v>338.39306299999998</v>
      </c>
      <c r="E123" s="71">
        <v>10.885</v>
      </c>
      <c r="F123" s="71">
        <v>3.7759999999999998</v>
      </c>
      <c r="G123" s="71">
        <v>15.6</v>
      </c>
      <c r="H123" s="72">
        <v>1635.424041</v>
      </c>
    </row>
    <row r="124" spans="1:8" ht="14.25">
      <c r="A124" s="68">
        <v>37165</v>
      </c>
      <c r="B124" s="69">
        <v>603.99043700000004</v>
      </c>
      <c r="C124" s="70">
        <v>678.67428600000005</v>
      </c>
      <c r="D124" s="70">
        <v>334.89350000000002</v>
      </c>
      <c r="E124" s="71">
        <v>32.203000000000003</v>
      </c>
      <c r="F124" s="71">
        <v>3.665</v>
      </c>
      <c r="G124" s="71">
        <v>14.14</v>
      </c>
      <c r="H124" s="72">
        <v>1667.566223</v>
      </c>
    </row>
    <row r="125" spans="1:8" ht="14.25">
      <c r="A125" s="68">
        <v>37135</v>
      </c>
      <c r="B125" s="69">
        <v>621.08481800000004</v>
      </c>
      <c r="C125" s="70">
        <v>678.32435199999998</v>
      </c>
      <c r="D125" s="70">
        <v>327.43722500000001</v>
      </c>
      <c r="E125" s="71">
        <v>20.99</v>
      </c>
      <c r="F125" s="71">
        <v>3.6850000000000001</v>
      </c>
      <c r="G125" s="71">
        <v>13.382</v>
      </c>
      <c r="H125" s="72">
        <v>1664.903395</v>
      </c>
    </row>
    <row r="126" spans="1:8" ht="14.25">
      <c r="A126" s="68">
        <v>37104</v>
      </c>
      <c r="B126" s="69">
        <v>613.99776599999996</v>
      </c>
      <c r="C126" s="70">
        <v>680.37187600000004</v>
      </c>
      <c r="D126" s="70">
        <v>351.46323000000001</v>
      </c>
      <c r="E126" s="71">
        <v>19.998000000000001</v>
      </c>
      <c r="F126" s="71">
        <v>3.423</v>
      </c>
      <c r="G126" s="71">
        <v>17.39</v>
      </c>
      <c r="H126" s="72">
        <v>1686.6438720000003</v>
      </c>
    </row>
    <row r="127" spans="1:8" ht="14.25">
      <c r="A127" s="68">
        <v>37073</v>
      </c>
      <c r="B127" s="69">
        <v>616.98710300000005</v>
      </c>
      <c r="C127" s="70">
        <v>670.484962</v>
      </c>
      <c r="D127" s="70">
        <v>329.535753</v>
      </c>
      <c r="E127" s="71">
        <v>26.152000000000001</v>
      </c>
      <c r="F127" s="71">
        <v>3.746</v>
      </c>
      <c r="G127" s="71">
        <v>12.679</v>
      </c>
      <c r="H127" s="72">
        <v>1659.5848180000003</v>
      </c>
    </row>
    <row r="128" spans="1:8" ht="14.25">
      <c r="A128" s="68">
        <v>37043</v>
      </c>
      <c r="B128" s="69">
        <v>581.46400000000006</v>
      </c>
      <c r="C128" s="70">
        <v>655.72500000000002</v>
      </c>
      <c r="D128" s="70">
        <v>314.762</v>
      </c>
      <c r="E128" s="71">
        <v>20.515000000000001</v>
      </c>
      <c r="F128" s="71">
        <v>3.2509999999999999</v>
      </c>
      <c r="G128" s="71">
        <v>14.968</v>
      </c>
      <c r="H128" s="72">
        <v>1590.6850000000002</v>
      </c>
    </row>
    <row r="129" spans="1:8" ht="14.25">
      <c r="A129" s="68">
        <v>37012</v>
      </c>
      <c r="B129" s="69">
        <v>566.74199999999996</v>
      </c>
      <c r="C129" s="70">
        <v>663.03599999999994</v>
      </c>
      <c r="D129" s="70">
        <v>343.69900000000001</v>
      </c>
      <c r="E129" s="71">
        <v>11.196999999999999</v>
      </c>
      <c r="F129" s="71">
        <v>3.5219999999999998</v>
      </c>
      <c r="G129" s="71">
        <v>15.034000000000001</v>
      </c>
      <c r="H129" s="72">
        <v>1603.2299999999998</v>
      </c>
    </row>
    <row r="130" spans="1:8" ht="14.25">
      <c r="A130" s="68">
        <v>36982</v>
      </c>
      <c r="B130" s="69">
        <v>515.39400000000001</v>
      </c>
      <c r="C130" s="70">
        <v>604.72900000000004</v>
      </c>
      <c r="D130" s="70">
        <v>319.72800000000001</v>
      </c>
      <c r="E130" s="71">
        <v>29.352</v>
      </c>
      <c r="F130" s="71">
        <v>3.3498250000000001</v>
      </c>
      <c r="G130" s="71">
        <v>14.195</v>
      </c>
      <c r="H130" s="72">
        <v>1486.7478250000001</v>
      </c>
    </row>
    <row r="131" spans="1:8" ht="14.25">
      <c r="A131" s="68">
        <v>36951</v>
      </c>
      <c r="B131" s="69">
        <v>491.971</v>
      </c>
      <c r="C131" s="70">
        <v>587.23299999999995</v>
      </c>
      <c r="D131" s="70">
        <v>339.53699999999998</v>
      </c>
      <c r="E131" s="71">
        <v>21.164000000000001</v>
      </c>
      <c r="F131" s="71">
        <v>4.03</v>
      </c>
      <c r="G131" s="71">
        <v>13.192</v>
      </c>
      <c r="H131" s="72">
        <v>1457.127</v>
      </c>
    </row>
    <row r="132" spans="1:8" ht="14.25">
      <c r="A132" s="68">
        <v>36923</v>
      </c>
      <c r="B132" s="69">
        <v>460.60399999999998</v>
      </c>
      <c r="C132" s="70">
        <v>548.49599999999998</v>
      </c>
      <c r="D132" s="70">
        <v>328.40300000000002</v>
      </c>
      <c r="E132" s="71">
        <v>19.177</v>
      </c>
      <c r="F132" s="71">
        <v>3.657</v>
      </c>
      <c r="G132" s="71">
        <v>12.954000000000001</v>
      </c>
      <c r="H132" s="72">
        <v>1373.2909999999997</v>
      </c>
    </row>
    <row r="133" spans="1:8" ht="14.25">
      <c r="A133" s="68">
        <v>36892</v>
      </c>
      <c r="B133" s="69">
        <v>540.79</v>
      </c>
      <c r="C133" s="70">
        <v>569.34</v>
      </c>
      <c r="D133" s="70">
        <v>292.43099999999998</v>
      </c>
      <c r="E133" s="71">
        <v>21.923999999999999</v>
      </c>
      <c r="F133" s="71">
        <v>3.4039999999999999</v>
      </c>
      <c r="G133" s="71">
        <v>15.134</v>
      </c>
      <c r="H133" s="72">
        <v>1443.0230000000001</v>
      </c>
    </row>
    <row r="134" spans="1:8" ht="14.25">
      <c r="A134" s="68">
        <v>36861</v>
      </c>
      <c r="B134" s="69">
        <v>540.71299999999997</v>
      </c>
      <c r="C134" s="70">
        <v>670.79899999999998</v>
      </c>
      <c r="D134" s="70">
        <v>341.452</v>
      </c>
      <c r="E134" s="71">
        <v>21.8</v>
      </c>
      <c r="F134" s="71">
        <v>3.6</v>
      </c>
      <c r="G134" s="71">
        <v>15.8</v>
      </c>
      <c r="H134" s="72">
        <v>1594.1639999999998</v>
      </c>
    </row>
    <row r="135" spans="1:8" ht="14.25">
      <c r="A135" s="68">
        <v>36831</v>
      </c>
      <c r="B135" s="69">
        <v>550.06700000000001</v>
      </c>
      <c r="C135" s="70">
        <v>647.18399999999997</v>
      </c>
      <c r="D135" s="70">
        <v>338.59100000000001</v>
      </c>
      <c r="E135" s="71">
        <v>21</v>
      </c>
      <c r="F135" s="71">
        <v>2.7</v>
      </c>
      <c r="G135" s="71">
        <v>14.2</v>
      </c>
      <c r="H135" s="72">
        <v>1573.7420000000002</v>
      </c>
    </row>
    <row r="136" spans="1:8" ht="14.25">
      <c r="A136" s="68">
        <v>36800</v>
      </c>
      <c r="B136" s="69">
        <v>578.13699999999994</v>
      </c>
      <c r="C136" s="70">
        <v>652.84299999999996</v>
      </c>
      <c r="D136" s="70">
        <v>353.61599999999999</v>
      </c>
      <c r="E136" s="71">
        <v>21.2</v>
      </c>
      <c r="F136" s="71">
        <v>3.4</v>
      </c>
      <c r="G136" s="71">
        <v>15.6</v>
      </c>
      <c r="H136" s="72">
        <v>1624.796</v>
      </c>
    </row>
    <row r="137" spans="1:8" ht="14.25">
      <c r="A137" s="68">
        <v>36770</v>
      </c>
      <c r="B137" s="69">
        <v>610.64300000000003</v>
      </c>
      <c r="C137" s="70">
        <v>663.01800000000003</v>
      </c>
      <c r="D137" s="70">
        <v>336.39299999999997</v>
      </c>
      <c r="E137" s="71">
        <v>21.6</v>
      </c>
      <c r="F137" s="71">
        <v>3.5</v>
      </c>
      <c r="G137" s="71">
        <v>14.1</v>
      </c>
      <c r="H137" s="72">
        <v>1649.2539999999999</v>
      </c>
    </row>
    <row r="138" spans="1:8" ht="14.25">
      <c r="A138" s="68">
        <v>36739</v>
      </c>
      <c r="B138" s="69">
        <v>601.66999999999996</v>
      </c>
      <c r="C138" s="70">
        <v>648.476</v>
      </c>
      <c r="D138" s="70">
        <v>367.93</v>
      </c>
      <c r="E138" s="71">
        <v>29.6</v>
      </c>
      <c r="F138" s="71">
        <v>3.4</v>
      </c>
      <c r="G138" s="71">
        <v>17.600000000000001</v>
      </c>
      <c r="H138" s="72">
        <v>1668.6759999999999</v>
      </c>
    </row>
    <row r="139" spans="1:8" ht="14.25">
      <c r="A139" s="68">
        <v>36708</v>
      </c>
      <c r="B139" s="69">
        <v>593.46699999999998</v>
      </c>
      <c r="C139" s="70">
        <v>672.17399999999998</v>
      </c>
      <c r="D139" s="70">
        <v>342.161</v>
      </c>
      <c r="E139" s="71">
        <v>23</v>
      </c>
      <c r="F139" s="71">
        <v>4.2</v>
      </c>
      <c r="G139" s="71">
        <v>14.1</v>
      </c>
      <c r="H139" s="72">
        <v>1649.1020000000001</v>
      </c>
    </row>
    <row r="140" spans="1:8" ht="14.25">
      <c r="A140" s="68">
        <v>36678</v>
      </c>
      <c r="B140" s="69">
        <v>553.202</v>
      </c>
      <c r="C140" s="70">
        <v>638.56700000000001</v>
      </c>
      <c r="D140" s="70">
        <v>350.483</v>
      </c>
      <c r="E140" s="71">
        <v>19.8</v>
      </c>
      <c r="F140" s="71">
        <v>3.4</v>
      </c>
      <c r="G140" s="71">
        <v>7.9</v>
      </c>
      <c r="H140" s="72">
        <v>1573.3520000000001</v>
      </c>
    </row>
    <row r="141" spans="1:8" ht="14.25">
      <c r="A141" s="68">
        <v>36647</v>
      </c>
      <c r="B141" s="69">
        <v>548.78300000000002</v>
      </c>
      <c r="C141" s="70">
        <v>631.46100000000001</v>
      </c>
      <c r="D141" s="70">
        <v>368.80599999999998</v>
      </c>
      <c r="E141" s="71">
        <v>21.3</v>
      </c>
      <c r="F141" s="71">
        <v>3.5</v>
      </c>
      <c r="G141" s="71">
        <v>16.7</v>
      </c>
      <c r="H141" s="72">
        <v>1590.5500000000002</v>
      </c>
    </row>
    <row r="142" spans="1:8" ht="14.25">
      <c r="A142" s="68">
        <v>36617</v>
      </c>
      <c r="B142" s="69">
        <v>477.07</v>
      </c>
      <c r="C142" s="70">
        <v>580.24400000000003</v>
      </c>
      <c r="D142" s="70">
        <v>332.488</v>
      </c>
      <c r="E142" s="71">
        <v>21.9</v>
      </c>
      <c r="F142" s="71">
        <v>3.3</v>
      </c>
      <c r="G142" s="71">
        <v>11.6</v>
      </c>
      <c r="H142" s="72">
        <v>1426.6020000000001</v>
      </c>
    </row>
    <row r="143" spans="1:8" ht="14.25">
      <c r="A143" s="68">
        <v>36586</v>
      </c>
      <c r="B143" s="69">
        <v>462.18200000000002</v>
      </c>
      <c r="C143" s="70">
        <v>598.88499999999999</v>
      </c>
      <c r="D143" s="70">
        <v>355.54199999999997</v>
      </c>
      <c r="E143" s="71">
        <v>21.3</v>
      </c>
      <c r="F143" s="71">
        <v>3.7</v>
      </c>
      <c r="G143" s="71">
        <v>13.6</v>
      </c>
      <c r="H143" s="72">
        <v>1455.2089999999998</v>
      </c>
    </row>
    <row r="144" spans="1:8" ht="14.25">
      <c r="A144" s="68">
        <v>36557</v>
      </c>
      <c r="B144" s="69">
        <v>445.94799999999998</v>
      </c>
      <c r="C144" s="70">
        <v>548.09900000000005</v>
      </c>
      <c r="D144" s="70">
        <v>327.80599999999998</v>
      </c>
      <c r="E144" s="71">
        <v>21</v>
      </c>
      <c r="F144" s="71">
        <v>3.3</v>
      </c>
      <c r="G144" s="71">
        <v>13.2</v>
      </c>
      <c r="H144" s="72">
        <v>1359.3530000000001</v>
      </c>
    </row>
    <row r="145" spans="1:8" ht="14.25">
      <c r="A145" s="68">
        <v>36526</v>
      </c>
      <c r="B145" s="69">
        <v>520.49699999999996</v>
      </c>
      <c r="C145" s="70">
        <v>546.21</v>
      </c>
      <c r="D145" s="70">
        <v>286.03500000000003</v>
      </c>
      <c r="E145" s="71">
        <v>27.5</v>
      </c>
      <c r="F145" s="71">
        <v>3.4</v>
      </c>
      <c r="G145" s="71">
        <v>10.6</v>
      </c>
      <c r="H145" s="72">
        <v>1394.242</v>
      </c>
    </row>
    <row r="146" spans="1:8" ht="14.25">
      <c r="A146" s="68">
        <v>36495</v>
      </c>
      <c r="B146" s="69">
        <v>533.23</v>
      </c>
      <c r="C146" s="70">
        <v>581.70899999999995</v>
      </c>
      <c r="D146" s="70">
        <v>331.35399999999998</v>
      </c>
      <c r="E146" s="71">
        <v>17.899999999999999</v>
      </c>
      <c r="F146" s="71">
        <v>3.3</v>
      </c>
      <c r="G146" s="71">
        <v>14.1</v>
      </c>
      <c r="H146" s="72">
        <v>1481.5929999999998</v>
      </c>
    </row>
    <row r="147" spans="1:8" ht="14.25">
      <c r="A147" s="68">
        <v>36465</v>
      </c>
      <c r="B147" s="69">
        <v>552.39099999999996</v>
      </c>
      <c r="C147" s="70">
        <v>592.57600000000002</v>
      </c>
      <c r="D147" s="70">
        <v>333.38799999999998</v>
      </c>
      <c r="E147" s="71">
        <v>21.055</v>
      </c>
      <c r="F147" s="71">
        <v>3.4620000000000002</v>
      </c>
      <c r="G147" s="71">
        <v>13.51</v>
      </c>
      <c r="H147" s="72">
        <v>1516.3820000000001</v>
      </c>
    </row>
    <row r="148" spans="1:8" ht="14.25">
      <c r="A148" s="68">
        <v>36434</v>
      </c>
      <c r="B148" s="69">
        <v>555.29600000000005</v>
      </c>
      <c r="C148" s="70">
        <v>626.00400000000002</v>
      </c>
      <c r="D148" s="70">
        <v>360.45699999999999</v>
      </c>
      <c r="E148" s="71">
        <v>22.628</v>
      </c>
      <c r="F148" s="71">
        <v>3.3450000000000002</v>
      </c>
      <c r="G148" s="71">
        <v>14.846</v>
      </c>
      <c r="H148" s="72">
        <v>1582.576</v>
      </c>
    </row>
    <row r="149" spans="1:8" ht="14.25">
      <c r="A149" s="68">
        <v>36404</v>
      </c>
      <c r="B149" s="69">
        <v>589.90200000000004</v>
      </c>
      <c r="C149" s="70">
        <v>627.60699999999997</v>
      </c>
      <c r="D149" s="70">
        <v>346.00599999999997</v>
      </c>
      <c r="E149" s="71">
        <v>21.902999999999999</v>
      </c>
      <c r="F149" s="71">
        <v>3.653</v>
      </c>
      <c r="G149" s="71">
        <v>13.321999999999999</v>
      </c>
      <c r="H149" s="72">
        <v>1602.3929999999998</v>
      </c>
    </row>
    <row r="150" spans="1:8" ht="14.25">
      <c r="A150" s="68">
        <v>36373</v>
      </c>
      <c r="B150" s="69">
        <v>580.64200000000005</v>
      </c>
      <c r="C150" s="70">
        <v>622.24</v>
      </c>
      <c r="D150" s="70">
        <v>350.32499999999999</v>
      </c>
      <c r="E150" s="71">
        <v>19.553000000000001</v>
      </c>
      <c r="F150" s="71">
        <v>3.1459999999999999</v>
      </c>
      <c r="G150" s="71">
        <v>18.055</v>
      </c>
      <c r="H150" s="72">
        <v>1593.9610000000002</v>
      </c>
    </row>
    <row r="151" spans="1:8" ht="14.25">
      <c r="A151" s="73">
        <v>36342</v>
      </c>
      <c r="B151" s="74">
        <v>565.92700000000002</v>
      </c>
      <c r="C151" s="75">
        <v>612.83000000000004</v>
      </c>
      <c r="D151" s="75">
        <v>347.892</v>
      </c>
      <c r="E151" s="76">
        <v>24.922999999999998</v>
      </c>
      <c r="F151" s="76">
        <v>3.6</v>
      </c>
      <c r="G151" s="76">
        <v>13.246</v>
      </c>
      <c r="H151" s="77">
        <v>1568.4180000000001</v>
      </c>
    </row>
  </sheetData>
  <hyperlinks>
    <hyperlink ref="J4" location="Indice!A1" display="Regresar al Índice"/>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2:J151"/>
  <sheetViews>
    <sheetView showGridLines="0" workbookViewId="0"/>
  </sheetViews>
  <sheetFormatPr defaultRowHeight="12.75"/>
  <cols>
    <col min="1" max="1" width="10.7109375" bestFit="1" customWidth="1"/>
    <col min="2" max="2" width="15.28515625" customWidth="1"/>
    <col min="3" max="3" width="12" customWidth="1"/>
    <col min="4" max="4" width="13.28515625" customWidth="1"/>
    <col min="5" max="5" width="12.85546875" customWidth="1"/>
    <col min="6" max="6" width="11.140625" customWidth="1"/>
    <col min="8" max="8" width="11.28515625" bestFit="1" customWidth="1"/>
    <col min="10" max="10" width="9.5703125" bestFit="1" customWidth="1"/>
  </cols>
  <sheetData>
    <row r="2" spans="1:10" ht="13.5" thickBot="1"/>
    <row r="3" spans="1:10" ht="14.25">
      <c r="A3" s="43"/>
      <c r="B3" s="61" t="s">
        <v>45</v>
      </c>
      <c r="C3" s="62"/>
      <c r="D3" s="62"/>
      <c r="E3" s="62"/>
      <c r="F3" s="62"/>
      <c r="G3" s="62"/>
      <c r="H3" s="63"/>
    </row>
    <row r="4" spans="1:10" ht="30">
      <c r="A4" s="45" t="s">
        <v>2</v>
      </c>
      <c r="B4" s="65" t="s">
        <v>38</v>
      </c>
      <c r="C4" s="66" t="s">
        <v>39</v>
      </c>
      <c r="D4" s="66" t="s">
        <v>40</v>
      </c>
      <c r="E4" s="66" t="s">
        <v>41</v>
      </c>
      <c r="F4" s="66" t="s">
        <v>42</v>
      </c>
      <c r="G4" s="66" t="s">
        <v>43</v>
      </c>
      <c r="H4" s="67" t="s">
        <v>44</v>
      </c>
      <c r="J4" s="59" t="s">
        <v>69</v>
      </c>
    </row>
    <row r="5" spans="1:10" ht="15">
      <c r="A5" s="49">
        <v>40787</v>
      </c>
      <c r="B5" s="78">
        <v>1342009</v>
      </c>
      <c r="C5" s="79">
        <v>129076</v>
      </c>
      <c r="D5" s="79">
        <v>740</v>
      </c>
      <c r="E5" s="79">
        <v>2221</v>
      </c>
      <c r="F5" s="79">
        <v>1286</v>
      </c>
      <c r="G5" s="80">
        <v>2</v>
      </c>
      <c r="H5" s="81">
        <v>1475334</v>
      </c>
      <c r="J5" s="59"/>
    </row>
    <row r="6" spans="1:10" ht="15">
      <c r="A6" s="49">
        <v>40756</v>
      </c>
      <c r="B6" s="78">
        <v>1341565</v>
      </c>
      <c r="C6" s="79">
        <v>129126</v>
      </c>
      <c r="D6" s="79">
        <v>745</v>
      </c>
      <c r="E6" s="79">
        <v>2220</v>
      </c>
      <c r="F6" s="79">
        <v>1281</v>
      </c>
      <c r="G6" s="80">
        <v>2</v>
      </c>
      <c r="H6" s="81">
        <v>1474939</v>
      </c>
      <c r="J6" s="59"/>
    </row>
    <row r="7" spans="1:10" ht="15">
      <c r="A7" s="49">
        <v>40725</v>
      </c>
      <c r="B7" s="78">
        <v>1343804</v>
      </c>
      <c r="C7" s="79">
        <v>129402</v>
      </c>
      <c r="D7" s="79">
        <v>751</v>
      </c>
      <c r="E7" s="79">
        <v>2221</v>
      </c>
      <c r="F7" s="79">
        <v>1293</v>
      </c>
      <c r="G7" s="80">
        <v>2</v>
      </c>
      <c r="H7" s="81">
        <v>1477473</v>
      </c>
      <c r="J7" s="95"/>
    </row>
    <row r="8" spans="1:10" ht="14.25">
      <c r="A8" s="49">
        <v>40695</v>
      </c>
      <c r="B8" s="78">
        <v>1342752</v>
      </c>
      <c r="C8" s="79">
        <v>129469</v>
      </c>
      <c r="D8" s="79">
        <v>753</v>
      </c>
      <c r="E8" s="79">
        <v>2216</v>
      </c>
      <c r="F8" s="79">
        <v>1293</v>
      </c>
      <c r="G8" s="80">
        <v>2</v>
      </c>
      <c r="H8" s="81">
        <v>1476485</v>
      </c>
    </row>
    <row r="9" spans="1:10" ht="14.25">
      <c r="A9" s="49">
        <v>40664</v>
      </c>
      <c r="B9" s="78">
        <v>1343005</v>
      </c>
      <c r="C9" s="79">
        <v>129426</v>
      </c>
      <c r="D9" s="79">
        <v>757</v>
      </c>
      <c r="E9" s="79">
        <v>2215</v>
      </c>
      <c r="F9" s="79">
        <v>1298</v>
      </c>
      <c r="G9" s="80">
        <v>2</v>
      </c>
      <c r="H9" s="81">
        <v>1476703</v>
      </c>
    </row>
    <row r="10" spans="1:10" ht="14.25">
      <c r="A10" s="49">
        <v>40634</v>
      </c>
      <c r="B10" s="78">
        <v>1342038</v>
      </c>
      <c r="C10" s="79">
        <v>129403</v>
      </c>
      <c r="D10" s="79">
        <v>759</v>
      </c>
      <c r="E10" s="79">
        <v>2221</v>
      </c>
      <c r="F10" s="79">
        <v>1298</v>
      </c>
      <c r="G10" s="80">
        <v>2</v>
      </c>
      <c r="H10" s="81">
        <v>1475721</v>
      </c>
    </row>
    <row r="11" spans="1:10" ht="14.25">
      <c r="A11" s="49">
        <v>40603</v>
      </c>
      <c r="B11" s="78">
        <v>1341322</v>
      </c>
      <c r="C11" s="79">
        <v>129412</v>
      </c>
      <c r="D11" s="79">
        <v>758</v>
      </c>
      <c r="E11" s="79">
        <v>2222</v>
      </c>
      <c r="F11" s="79">
        <v>1295</v>
      </c>
      <c r="G11" s="80">
        <v>2</v>
      </c>
      <c r="H11" s="81">
        <v>1475011</v>
      </c>
    </row>
    <row r="12" spans="1:10" ht="14.25">
      <c r="A12" s="49">
        <v>40575</v>
      </c>
      <c r="B12" s="78">
        <v>1341041</v>
      </c>
      <c r="C12" s="79">
        <v>129443</v>
      </c>
      <c r="D12" s="79">
        <v>764</v>
      </c>
      <c r="E12" s="79">
        <v>2225</v>
      </c>
      <c r="F12" s="79">
        <v>1300</v>
      </c>
      <c r="G12" s="80">
        <v>2</v>
      </c>
      <c r="H12" s="81">
        <v>1474775</v>
      </c>
    </row>
    <row r="13" spans="1:10" ht="14.25">
      <c r="A13" s="49">
        <v>40544</v>
      </c>
      <c r="B13" s="78">
        <v>1341825</v>
      </c>
      <c r="C13" s="79">
        <v>129588</v>
      </c>
      <c r="D13" s="79">
        <v>765</v>
      </c>
      <c r="E13" s="79">
        <v>2222</v>
      </c>
      <c r="F13" s="79">
        <v>1303</v>
      </c>
      <c r="G13" s="80">
        <v>2</v>
      </c>
      <c r="H13" s="81">
        <v>1475705</v>
      </c>
    </row>
    <row r="14" spans="1:10" ht="14.25">
      <c r="A14" s="49">
        <v>40513</v>
      </c>
      <c r="B14" s="78">
        <v>1341674</v>
      </c>
      <c r="C14" s="79">
        <v>129725</v>
      </c>
      <c r="D14" s="79">
        <v>771</v>
      </c>
      <c r="E14" s="79">
        <v>2224</v>
      </c>
      <c r="F14" s="79">
        <v>1302</v>
      </c>
      <c r="G14" s="80">
        <v>2</v>
      </c>
      <c r="H14" s="81">
        <v>1475698</v>
      </c>
    </row>
    <row r="15" spans="1:10" ht="14.25">
      <c r="A15" s="49">
        <v>40483</v>
      </c>
      <c r="B15" s="78">
        <v>1341213</v>
      </c>
      <c r="C15" s="79">
        <v>129706</v>
      </c>
      <c r="D15" s="79">
        <v>772</v>
      </c>
      <c r="E15" s="79">
        <v>2225</v>
      </c>
      <c r="F15" s="79">
        <v>1303</v>
      </c>
      <c r="G15" s="80">
        <v>2</v>
      </c>
      <c r="H15" s="81">
        <v>1475221</v>
      </c>
    </row>
    <row r="16" spans="1:10" ht="14.25">
      <c r="A16" s="49">
        <v>40452</v>
      </c>
      <c r="B16" s="78">
        <v>1340061</v>
      </c>
      <c r="C16" s="79">
        <v>129544</v>
      </c>
      <c r="D16" s="79">
        <v>776</v>
      </c>
      <c r="E16" s="79">
        <v>2228</v>
      </c>
      <c r="F16" s="79">
        <v>1300</v>
      </c>
      <c r="G16" s="80">
        <v>4</v>
      </c>
      <c r="H16" s="81">
        <v>1473913</v>
      </c>
    </row>
    <row r="17" spans="1:8" ht="14.25">
      <c r="A17" s="49">
        <v>40422</v>
      </c>
      <c r="B17" s="78">
        <v>1340868</v>
      </c>
      <c r="C17" s="79">
        <v>129637</v>
      </c>
      <c r="D17" s="79">
        <v>785</v>
      </c>
      <c r="E17" s="79">
        <v>2231</v>
      </c>
      <c r="F17" s="79">
        <v>1306</v>
      </c>
      <c r="G17" s="80">
        <v>4</v>
      </c>
      <c r="H17" s="81">
        <v>1474831</v>
      </c>
    </row>
    <row r="18" spans="1:8" ht="14.25">
      <c r="A18" s="49">
        <v>40391</v>
      </c>
      <c r="B18" s="78">
        <v>1339894</v>
      </c>
      <c r="C18" s="79">
        <v>129521</v>
      </c>
      <c r="D18" s="79">
        <v>788</v>
      </c>
      <c r="E18" s="79">
        <v>2232</v>
      </c>
      <c r="F18" s="79">
        <v>1303</v>
      </c>
      <c r="G18" s="80">
        <v>4</v>
      </c>
      <c r="H18" s="81">
        <v>1473742</v>
      </c>
    </row>
    <row r="19" spans="1:8" ht="14.25">
      <c r="A19" s="49">
        <v>40360</v>
      </c>
      <c r="B19" s="78">
        <v>1339794</v>
      </c>
      <c r="C19" s="79">
        <v>129573</v>
      </c>
      <c r="D19" s="79">
        <v>793</v>
      </c>
      <c r="E19" s="79">
        <v>2239</v>
      </c>
      <c r="F19" s="79">
        <v>1293</v>
      </c>
      <c r="G19" s="80">
        <v>4</v>
      </c>
      <c r="H19" s="81">
        <v>1473696</v>
      </c>
    </row>
    <row r="20" spans="1:8" ht="14.25">
      <c r="A20" s="49">
        <v>40330</v>
      </c>
      <c r="B20" s="78">
        <v>1339252</v>
      </c>
      <c r="C20" s="79">
        <v>129616</v>
      </c>
      <c r="D20" s="79">
        <v>796</v>
      </c>
      <c r="E20" s="79">
        <v>2238</v>
      </c>
      <c r="F20" s="79">
        <v>1286</v>
      </c>
      <c r="G20" s="80">
        <v>4</v>
      </c>
      <c r="H20" s="81">
        <v>1473192</v>
      </c>
    </row>
    <row r="21" spans="1:8" ht="14.25">
      <c r="A21" s="49">
        <v>40299</v>
      </c>
      <c r="B21" s="78">
        <v>1339670</v>
      </c>
      <c r="C21" s="79">
        <v>129660</v>
      </c>
      <c r="D21" s="79">
        <v>794</v>
      </c>
      <c r="E21" s="79">
        <v>2238</v>
      </c>
      <c r="F21" s="79">
        <v>1285</v>
      </c>
      <c r="G21" s="80">
        <v>4</v>
      </c>
      <c r="H21" s="81">
        <v>1473651</v>
      </c>
    </row>
    <row r="22" spans="1:8" ht="14.25">
      <c r="A22" s="49">
        <v>40269</v>
      </c>
      <c r="B22" s="78">
        <v>1339696</v>
      </c>
      <c r="C22" s="79">
        <v>129333</v>
      </c>
      <c r="D22" s="79">
        <v>797</v>
      </c>
      <c r="E22" s="79">
        <v>2236</v>
      </c>
      <c r="F22" s="79">
        <v>1287</v>
      </c>
      <c r="G22" s="80">
        <v>4</v>
      </c>
      <c r="H22" s="81">
        <v>1473353</v>
      </c>
    </row>
    <row r="23" spans="1:8" ht="14.25">
      <c r="A23" s="49">
        <v>40238</v>
      </c>
      <c r="B23" s="78">
        <v>1339102</v>
      </c>
      <c r="C23" s="79">
        <v>129228</v>
      </c>
      <c r="D23" s="79">
        <v>801</v>
      </c>
      <c r="E23" s="79">
        <v>2240</v>
      </c>
      <c r="F23" s="79">
        <v>1292</v>
      </c>
      <c r="G23" s="80">
        <v>4</v>
      </c>
      <c r="H23" s="81">
        <v>1472667</v>
      </c>
    </row>
    <row r="24" spans="1:8" ht="14.25">
      <c r="A24" s="49">
        <v>40210</v>
      </c>
      <c r="B24" s="78">
        <v>1338651</v>
      </c>
      <c r="C24" s="79">
        <v>129342</v>
      </c>
      <c r="D24" s="79">
        <v>803</v>
      </c>
      <c r="E24" s="79">
        <v>2243</v>
      </c>
      <c r="F24" s="79">
        <v>1294</v>
      </c>
      <c r="G24" s="80">
        <v>4</v>
      </c>
      <c r="H24" s="81">
        <v>1472337</v>
      </c>
    </row>
    <row r="25" spans="1:8" ht="14.25">
      <c r="A25" s="49">
        <v>40179</v>
      </c>
      <c r="B25" s="78">
        <v>1336566</v>
      </c>
      <c r="C25" s="79">
        <v>129046</v>
      </c>
      <c r="D25" s="79">
        <v>804</v>
      </c>
      <c r="E25" s="79">
        <v>2248</v>
      </c>
      <c r="F25" s="79">
        <v>1295</v>
      </c>
      <c r="G25" s="80">
        <v>4</v>
      </c>
      <c r="H25" s="81">
        <v>1469963</v>
      </c>
    </row>
    <row r="26" spans="1:8" ht="14.25">
      <c r="A26" s="49">
        <v>40148</v>
      </c>
      <c r="B26" s="78">
        <v>1335471</v>
      </c>
      <c r="C26" s="79">
        <v>129131</v>
      </c>
      <c r="D26" s="79">
        <v>805</v>
      </c>
      <c r="E26" s="79">
        <v>2251</v>
      </c>
      <c r="F26" s="79">
        <v>1302</v>
      </c>
      <c r="G26" s="80">
        <v>4</v>
      </c>
      <c r="H26" s="81">
        <v>1468964</v>
      </c>
    </row>
    <row r="27" spans="1:8" ht="14.25">
      <c r="A27" s="49">
        <v>40118</v>
      </c>
      <c r="B27" s="78">
        <v>1333653</v>
      </c>
      <c r="C27" s="79">
        <v>129083</v>
      </c>
      <c r="D27" s="79">
        <v>809</v>
      </c>
      <c r="E27" s="79">
        <v>2252</v>
      </c>
      <c r="F27" s="79">
        <v>1297</v>
      </c>
      <c r="G27" s="80">
        <v>4</v>
      </c>
      <c r="H27" s="81">
        <v>1467098</v>
      </c>
    </row>
    <row r="28" spans="1:8" ht="14.25">
      <c r="A28" s="49">
        <v>40087</v>
      </c>
      <c r="B28" s="78">
        <v>1333365</v>
      </c>
      <c r="C28" s="79">
        <v>129098</v>
      </c>
      <c r="D28" s="79">
        <v>812</v>
      </c>
      <c r="E28" s="79">
        <v>2254</v>
      </c>
      <c r="F28" s="79">
        <v>1300</v>
      </c>
      <c r="G28" s="80">
        <v>4</v>
      </c>
      <c r="H28" s="81">
        <v>1466833</v>
      </c>
    </row>
    <row r="29" spans="1:8" ht="14.25">
      <c r="A29" s="49">
        <v>40057</v>
      </c>
      <c r="B29" s="78">
        <v>1332368</v>
      </c>
      <c r="C29" s="79">
        <v>128982</v>
      </c>
      <c r="D29" s="79">
        <v>821</v>
      </c>
      <c r="E29" s="79">
        <v>2257</v>
      </c>
      <c r="F29" s="79">
        <v>1301</v>
      </c>
      <c r="G29" s="80">
        <v>4</v>
      </c>
      <c r="H29" s="81">
        <v>1465733</v>
      </c>
    </row>
    <row r="30" spans="1:8" ht="14.25">
      <c r="A30" s="49">
        <v>40026</v>
      </c>
      <c r="B30" s="78">
        <v>1331904</v>
      </c>
      <c r="C30" s="79">
        <v>128989</v>
      </c>
      <c r="D30" s="79">
        <v>827</v>
      </c>
      <c r="E30" s="79">
        <v>2261</v>
      </c>
      <c r="F30" s="79">
        <v>1301</v>
      </c>
      <c r="G30" s="80">
        <v>4</v>
      </c>
      <c r="H30" s="81">
        <v>1465286</v>
      </c>
    </row>
    <row r="31" spans="1:8" ht="14.25">
      <c r="A31" s="49">
        <v>39995</v>
      </c>
      <c r="B31" s="78">
        <v>1331437</v>
      </c>
      <c r="C31" s="79">
        <v>128982</v>
      </c>
      <c r="D31" s="79">
        <v>831</v>
      </c>
      <c r="E31" s="79">
        <v>2269</v>
      </c>
      <c r="F31" s="79">
        <v>1306</v>
      </c>
      <c r="G31" s="80">
        <v>4</v>
      </c>
      <c r="H31" s="81">
        <v>1464829</v>
      </c>
    </row>
    <row r="32" spans="1:8" ht="14.25">
      <c r="A32" s="49">
        <v>39965</v>
      </c>
      <c r="B32" s="78">
        <v>1329884</v>
      </c>
      <c r="C32" s="79">
        <v>128940</v>
      </c>
      <c r="D32" s="79">
        <v>833</v>
      </c>
      <c r="E32" s="79">
        <v>2270</v>
      </c>
      <c r="F32" s="79">
        <v>1303</v>
      </c>
      <c r="G32" s="80">
        <v>4</v>
      </c>
      <c r="H32" s="81">
        <v>1463234</v>
      </c>
    </row>
    <row r="33" spans="1:8" ht="14.25">
      <c r="A33" s="49">
        <v>39934</v>
      </c>
      <c r="B33" s="78">
        <v>1329375</v>
      </c>
      <c r="C33" s="79">
        <v>128887</v>
      </c>
      <c r="D33" s="79">
        <v>835</v>
      </c>
      <c r="E33" s="79">
        <v>2271</v>
      </c>
      <c r="F33" s="79">
        <v>1309</v>
      </c>
      <c r="G33" s="80">
        <v>4</v>
      </c>
      <c r="H33" s="81">
        <v>1462681</v>
      </c>
    </row>
    <row r="34" spans="1:8" ht="14.25">
      <c r="A34" s="49">
        <v>39904</v>
      </c>
      <c r="B34" s="78">
        <v>1328153</v>
      </c>
      <c r="C34" s="79">
        <v>129031</v>
      </c>
      <c r="D34" s="79">
        <v>837</v>
      </c>
      <c r="E34" s="79">
        <v>2153</v>
      </c>
      <c r="F34" s="79">
        <v>1309</v>
      </c>
      <c r="G34" s="80">
        <v>4</v>
      </c>
      <c r="H34" s="81">
        <v>1461487</v>
      </c>
    </row>
    <row r="35" spans="1:8" ht="14.25">
      <c r="A35" s="49">
        <v>39873</v>
      </c>
      <c r="B35" s="78">
        <v>1327244</v>
      </c>
      <c r="C35" s="79">
        <v>129103</v>
      </c>
      <c r="D35" s="79">
        <v>836</v>
      </c>
      <c r="E35" s="79">
        <v>2148</v>
      </c>
      <c r="F35" s="79">
        <v>1314</v>
      </c>
      <c r="G35" s="80">
        <v>4</v>
      </c>
      <c r="H35" s="81">
        <v>1460649</v>
      </c>
    </row>
    <row r="36" spans="1:8" ht="14.25">
      <c r="A36" s="49">
        <v>39845</v>
      </c>
      <c r="B36" s="78">
        <v>1326730</v>
      </c>
      <c r="C36" s="79">
        <v>129276</v>
      </c>
      <c r="D36" s="79">
        <v>842</v>
      </c>
      <c r="E36" s="79">
        <v>2148</v>
      </c>
      <c r="F36" s="79">
        <v>1315</v>
      </c>
      <c r="G36" s="80">
        <v>4</v>
      </c>
      <c r="H36" s="81">
        <v>1460315</v>
      </c>
    </row>
    <row r="37" spans="1:8" ht="14.25">
      <c r="A37" s="49">
        <v>39814</v>
      </c>
      <c r="B37" s="78">
        <v>1326503</v>
      </c>
      <c r="C37" s="79">
        <v>129516</v>
      </c>
      <c r="D37" s="79">
        <v>844</v>
      </c>
      <c r="E37" s="79">
        <v>2148</v>
      </c>
      <c r="F37" s="79">
        <v>1323</v>
      </c>
      <c r="G37" s="80">
        <v>4</v>
      </c>
      <c r="H37" s="81">
        <v>1460338</v>
      </c>
    </row>
    <row r="38" spans="1:8" ht="14.25">
      <c r="A38" s="49">
        <v>39783</v>
      </c>
      <c r="B38" s="78">
        <v>1325631</v>
      </c>
      <c r="C38" s="79">
        <v>129897</v>
      </c>
      <c r="D38" s="79">
        <v>848</v>
      </c>
      <c r="E38" s="79">
        <v>2151</v>
      </c>
      <c r="F38" s="79">
        <v>1323</v>
      </c>
      <c r="G38" s="80">
        <v>4</v>
      </c>
      <c r="H38" s="81">
        <v>1459854</v>
      </c>
    </row>
    <row r="39" spans="1:8" ht="14.25">
      <c r="A39" s="49">
        <v>39753</v>
      </c>
      <c r="B39" s="78">
        <v>1323864</v>
      </c>
      <c r="C39" s="79">
        <v>130000</v>
      </c>
      <c r="D39" s="79">
        <v>850</v>
      </c>
      <c r="E39" s="79">
        <v>2151</v>
      </c>
      <c r="F39" s="79">
        <v>1332</v>
      </c>
      <c r="G39" s="80">
        <v>4</v>
      </c>
      <c r="H39" s="81">
        <v>1458201</v>
      </c>
    </row>
    <row r="40" spans="1:8" ht="14.25">
      <c r="A40" s="49">
        <v>39722</v>
      </c>
      <c r="B40" s="78">
        <v>1321039</v>
      </c>
      <c r="C40" s="79">
        <v>129907</v>
      </c>
      <c r="D40" s="79">
        <v>851</v>
      </c>
      <c r="E40" s="79">
        <v>2153</v>
      </c>
      <c r="F40" s="79">
        <v>1335</v>
      </c>
      <c r="G40" s="80">
        <v>4</v>
      </c>
      <c r="H40" s="81">
        <v>1455289</v>
      </c>
    </row>
    <row r="41" spans="1:8" ht="14.25">
      <c r="A41" s="49">
        <v>39692</v>
      </c>
      <c r="B41" s="78">
        <v>1320093</v>
      </c>
      <c r="C41" s="79">
        <v>129947</v>
      </c>
      <c r="D41" s="79">
        <v>851</v>
      </c>
      <c r="E41" s="79">
        <v>2149</v>
      </c>
      <c r="F41" s="79">
        <v>1333</v>
      </c>
      <c r="G41" s="80">
        <v>4</v>
      </c>
      <c r="H41" s="81">
        <v>1454377</v>
      </c>
    </row>
    <row r="42" spans="1:8" ht="14.25">
      <c r="A42" s="49">
        <v>39661</v>
      </c>
      <c r="B42" s="78">
        <v>1319448</v>
      </c>
      <c r="C42" s="79">
        <v>129984</v>
      </c>
      <c r="D42" s="79">
        <v>879</v>
      </c>
      <c r="E42" s="79">
        <v>2144</v>
      </c>
      <c r="F42" s="79">
        <v>1331</v>
      </c>
      <c r="G42" s="80">
        <v>5</v>
      </c>
      <c r="H42" s="81">
        <v>1453791</v>
      </c>
    </row>
    <row r="43" spans="1:8" ht="14.25">
      <c r="A43" s="49">
        <v>39630</v>
      </c>
      <c r="B43" s="78">
        <v>1319064</v>
      </c>
      <c r="C43" s="79">
        <v>129419</v>
      </c>
      <c r="D43" s="79">
        <v>1472</v>
      </c>
      <c r="E43" s="79">
        <v>2134</v>
      </c>
      <c r="F43" s="79">
        <v>1331</v>
      </c>
      <c r="G43" s="80">
        <v>5</v>
      </c>
      <c r="H43" s="81">
        <v>1453425</v>
      </c>
    </row>
    <row r="44" spans="1:8" ht="14.25">
      <c r="A44" s="49">
        <v>39600</v>
      </c>
      <c r="B44" s="78">
        <v>1317597</v>
      </c>
      <c r="C44" s="79">
        <v>129487</v>
      </c>
      <c r="D44" s="79">
        <v>1473</v>
      </c>
      <c r="E44" s="79">
        <v>2134</v>
      </c>
      <c r="F44" s="79">
        <v>1320</v>
      </c>
      <c r="G44" s="80">
        <v>5</v>
      </c>
      <c r="H44" s="81">
        <v>1452016</v>
      </c>
    </row>
    <row r="45" spans="1:8" ht="14.25">
      <c r="A45" s="49">
        <v>39569</v>
      </c>
      <c r="B45" s="78">
        <v>1316318</v>
      </c>
      <c r="C45" s="79">
        <v>129511</v>
      </c>
      <c r="D45" s="79">
        <v>1476</v>
      </c>
      <c r="E45" s="79">
        <v>2087</v>
      </c>
      <c r="F45" s="79">
        <v>1319</v>
      </c>
      <c r="G45" s="80">
        <v>5</v>
      </c>
      <c r="H45" s="81">
        <v>1450716</v>
      </c>
    </row>
    <row r="46" spans="1:8" ht="14.25">
      <c r="A46" s="49">
        <v>39539</v>
      </c>
      <c r="B46" s="78">
        <v>1315378</v>
      </c>
      <c r="C46" s="79">
        <v>129739</v>
      </c>
      <c r="D46" s="79">
        <v>1486</v>
      </c>
      <c r="E46" s="79">
        <v>1960</v>
      </c>
      <c r="F46" s="79">
        <v>1334</v>
      </c>
      <c r="G46" s="80">
        <v>5</v>
      </c>
      <c r="H46" s="81">
        <v>1449902</v>
      </c>
    </row>
    <row r="47" spans="1:8" ht="14.25">
      <c r="A47" s="49">
        <v>39508</v>
      </c>
      <c r="B47" s="78">
        <v>1314637</v>
      </c>
      <c r="C47" s="79">
        <v>129939</v>
      </c>
      <c r="D47" s="79">
        <v>1496</v>
      </c>
      <c r="E47" s="79">
        <v>1808</v>
      </c>
      <c r="F47" s="79">
        <v>1364</v>
      </c>
      <c r="G47" s="80">
        <v>5</v>
      </c>
      <c r="H47" s="81">
        <v>1449249</v>
      </c>
    </row>
    <row r="48" spans="1:8" ht="14.25">
      <c r="A48" s="49">
        <v>39479</v>
      </c>
      <c r="B48" s="78">
        <v>1314297</v>
      </c>
      <c r="C48" s="79">
        <v>130074</v>
      </c>
      <c r="D48" s="79">
        <v>1508</v>
      </c>
      <c r="E48" s="79">
        <v>1806</v>
      </c>
      <c r="F48" s="79">
        <v>1365</v>
      </c>
      <c r="G48" s="80">
        <v>5</v>
      </c>
      <c r="H48" s="81">
        <v>1449055</v>
      </c>
    </row>
    <row r="49" spans="1:8" ht="14.25">
      <c r="A49" s="49">
        <v>39448</v>
      </c>
      <c r="B49" s="78">
        <v>1314612</v>
      </c>
      <c r="C49" s="79">
        <v>130172</v>
      </c>
      <c r="D49" s="79">
        <v>1512</v>
      </c>
      <c r="E49" s="79">
        <v>1789</v>
      </c>
      <c r="F49" s="79">
        <v>1376</v>
      </c>
      <c r="G49" s="80">
        <v>5</v>
      </c>
      <c r="H49" s="81">
        <v>1449466</v>
      </c>
    </row>
    <row r="50" spans="1:8" ht="14.25">
      <c r="A50" s="49">
        <v>39417</v>
      </c>
      <c r="B50" s="78">
        <v>1314872</v>
      </c>
      <c r="C50" s="79">
        <v>130199</v>
      </c>
      <c r="D50" s="79">
        <v>1520</v>
      </c>
      <c r="E50" s="79">
        <v>1788</v>
      </c>
      <c r="F50" s="79">
        <v>1386</v>
      </c>
      <c r="G50" s="80">
        <v>5</v>
      </c>
      <c r="H50" s="81">
        <v>1449770</v>
      </c>
    </row>
    <row r="51" spans="1:8" ht="14.25">
      <c r="A51" s="49">
        <v>39387</v>
      </c>
      <c r="B51" s="78">
        <v>1313717</v>
      </c>
      <c r="C51" s="79">
        <v>130228</v>
      </c>
      <c r="D51" s="79">
        <v>1525</v>
      </c>
      <c r="E51" s="79">
        <v>1790</v>
      </c>
      <c r="F51" s="79">
        <v>1388</v>
      </c>
      <c r="G51" s="80">
        <v>5</v>
      </c>
      <c r="H51" s="81">
        <v>1448653</v>
      </c>
    </row>
    <row r="52" spans="1:8" ht="14.25">
      <c r="A52" s="49">
        <v>39356</v>
      </c>
      <c r="B52" s="78">
        <v>1312980</v>
      </c>
      <c r="C52" s="79">
        <v>130244</v>
      </c>
      <c r="D52" s="79">
        <v>1533</v>
      </c>
      <c r="E52" s="79">
        <v>1787</v>
      </c>
      <c r="F52" s="79">
        <v>1382</v>
      </c>
      <c r="G52" s="80">
        <v>5</v>
      </c>
      <c r="H52" s="81">
        <v>1447931</v>
      </c>
    </row>
    <row r="53" spans="1:8" ht="14.25">
      <c r="A53" s="49">
        <v>39326</v>
      </c>
      <c r="B53" s="78">
        <v>1312665</v>
      </c>
      <c r="C53" s="79">
        <v>130173</v>
      </c>
      <c r="D53" s="79">
        <v>1538</v>
      </c>
      <c r="E53" s="79">
        <v>1783</v>
      </c>
      <c r="F53" s="79">
        <v>1388</v>
      </c>
      <c r="G53" s="80">
        <v>5</v>
      </c>
      <c r="H53" s="81">
        <v>1447552</v>
      </c>
    </row>
    <row r="54" spans="1:8" ht="14.25">
      <c r="A54" s="49">
        <v>39295</v>
      </c>
      <c r="B54" s="78">
        <v>1313214</v>
      </c>
      <c r="C54" s="79">
        <v>130171</v>
      </c>
      <c r="D54" s="79">
        <v>1543</v>
      </c>
      <c r="E54" s="79">
        <v>1791</v>
      </c>
      <c r="F54" s="79">
        <v>1391</v>
      </c>
      <c r="G54" s="80">
        <v>5</v>
      </c>
      <c r="H54" s="81">
        <v>1448115</v>
      </c>
    </row>
    <row r="55" spans="1:8" ht="14.25">
      <c r="A55" s="49">
        <v>39264</v>
      </c>
      <c r="B55" s="78">
        <v>1313156</v>
      </c>
      <c r="C55" s="79">
        <v>130198</v>
      </c>
      <c r="D55" s="79">
        <v>1555</v>
      </c>
      <c r="E55" s="79">
        <v>1794</v>
      </c>
      <c r="F55" s="79">
        <v>1392</v>
      </c>
      <c r="G55" s="80">
        <v>5</v>
      </c>
      <c r="H55" s="81">
        <v>1448100</v>
      </c>
    </row>
    <row r="56" spans="1:8" ht="14.25">
      <c r="A56" s="49">
        <v>39234</v>
      </c>
      <c r="B56" s="78">
        <v>1312279</v>
      </c>
      <c r="C56" s="79">
        <v>130229</v>
      </c>
      <c r="D56" s="79">
        <v>1555</v>
      </c>
      <c r="E56" s="79">
        <v>1795</v>
      </c>
      <c r="F56" s="79">
        <v>1395</v>
      </c>
      <c r="G56" s="80">
        <v>5</v>
      </c>
      <c r="H56" s="81">
        <v>1447258</v>
      </c>
    </row>
    <row r="57" spans="1:8" ht="14.25">
      <c r="A57" s="49">
        <v>39203</v>
      </c>
      <c r="B57" s="78">
        <v>1312398</v>
      </c>
      <c r="C57" s="79">
        <v>130229</v>
      </c>
      <c r="D57" s="79">
        <v>1565</v>
      </c>
      <c r="E57" s="79">
        <v>1786</v>
      </c>
      <c r="F57" s="79">
        <v>1397</v>
      </c>
      <c r="G57" s="80">
        <v>5</v>
      </c>
      <c r="H57" s="81">
        <v>1447380</v>
      </c>
    </row>
    <row r="58" spans="1:8" ht="14.25">
      <c r="A58" s="49">
        <v>39173</v>
      </c>
      <c r="B58" s="78">
        <v>1313079</v>
      </c>
      <c r="C58" s="79">
        <v>130119</v>
      </c>
      <c r="D58" s="79">
        <v>1569</v>
      </c>
      <c r="E58" s="79">
        <v>1788</v>
      </c>
      <c r="F58" s="79">
        <v>1401</v>
      </c>
      <c r="G58" s="80">
        <v>5</v>
      </c>
      <c r="H58" s="81">
        <v>1447961</v>
      </c>
    </row>
    <row r="59" spans="1:8" ht="14.25">
      <c r="A59" s="49">
        <v>39142</v>
      </c>
      <c r="B59" s="78">
        <v>1313844</v>
      </c>
      <c r="C59" s="79">
        <v>130013</v>
      </c>
      <c r="D59" s="79">
        <v>1569</v>
      </c>
      <c r="E59" s="79">
        <v>1790</v>
      </c>
      <c r="F59" s="79">
        <v>1415</v>
      </c>
      <c r="G59" s="80">
        <v>5</v>
      </c>
      <c r="H59" s="81">
        <v>1448636</v>
      </c>
    </row>
    <row r="60" spans="1:8" ht="14.25">
      <c r="A60" s="49">
        <v>39114</v>
      </c>
      <c r="B60" s="78">
        <v>1317511</v>
      </c>
      <c r="C60" s="79">
        <v>130209</v>
      </c>
      <c r="D60" s="79">
        <v>1574</v>
      </c>
      <c r="E60" s="79">
        <v>1787</v>
      </c>
      <c r="F60" s="79">
        <v>1422</v>
      </c>
      <c r="G60" s="80">
        <v>5</v>
      </c>
      <c r="H60" s="81">
        <v>1452508</v>
      </c>
    </row>
    <row r="61" spans="1:8" ht="14.25">
      <c r="A61" s="49">
        <v>39083</v>
      </c>
      <c r="B61" s="78">
        <v>1320443</v>
      </c>
      <c r="C61" s="79">
        <v>130388</v>
      </c>
      <c r="D61" s="79">
        <v>1577</v>
      </c>
      <c r="E61" s="79">
        <v>1785</v>
      </c>
      <c r="F61" s="79">
        <v>1427</v>
      </c>
      <c r="G61" s="80">
        <v>5</v>
      </c>
      <c r="H61" s="81">
        <v>1455625</v>
      </c>
    </row>
    <row r="62" spans="1:8" ht="14.25">
      <c r="A62" s="49">
        <v>39052</v>
      </c>
      <c r="B62" s="78">
        <v>1321157</v>
      </c>
      <c r="C62" s="79">
        <v>130466</v>
      </c>
      <c r="D62" s="79">
        <v>1577</v>
      </c>
      <c r="E62" s="79">
        <v>1783</v>
      </c>
      <c r="F62" s="79">
        <v>1431</v>
      </c>
      <c r="G62" s="80">
        <v>5</v>
      </c>
      <c r="H62" s="81">
        <v>1456419</v>
      </c>
    </row>
    <row r="63" spans="1:8" ht="14.25">
      <c r="A63" s="49">
        <v>39022</v>
      </c>
      <c r="B63" s="78">
        <v>1320271</v>
      </c>
      <c r="C63" s="79">
        <v>130374</v>
      </c>
      <c r="D63" s="79">
        <v>1579</v>
      </c>
      <c r="E63" s="79">
        <v>1764</v>
      </c>
      <c r="F63" s="79">
        <v>1431</v>
      </c>
      <c r="G63" s="80">
        <v>5</v>
      </c>
      <c r="H63" s="81">
        <v>1455424</v>
      </c>
    </row>
    <row r="64" spans="1:8" ht="14.25">
      <c r="A64" s="49">
        <v>38991</v>
      </c>
      <c r="B64" s="78">
        <v>1320408</v>
      </c>
      <c r="C64" s="79">
        <v>130391</v>
      </c>
      <c r="D64" s="79">
        <v>1581</v>
      </c>
      <c r="E64" s="79">
        <v>1760</v>
      </c>
      <c r="F64" s="79">
        <v>1432</v>
      </c>
      <c r="G64" s="80">
        <v>5</v>
      </c>
      <c r="H64" s="81">
        <v>1455577</v>
      </c>
    </row>
    <row r="65" spans="1:8" ht="14.25">
      <c r="A65" s="49">
        <v>38961</v>
      </c>
      <c r="B65" s="78">
        <v>1320298</v>
      </c>
      <c r="C65" s="79">
        <v>130372</v>
      </c>
      <c r="D65" s="79">
        <v>1588</v>
      </c>
      <c r="E65" s="79">
        <v>1765</v>
      </c>
      <c r="F65" s="79">
        <v>1439</v>
      </c>
      <c r="G65" s="80">
        <v>5</v>
      </c>
      <c r="H65" s="81">
        <v>1455467</v>
      </c>
    </row>
    <row r="66" spans="1:8" ht="14.25">
      <c r="A66" s="49">
        <v>38930</v>
      </c>
      <c r="B66" s="78">
        <v>1319368</v>
      </c>
      <c r="C66" s="79">
        <v>130419</v>
      </c>
      <c r="D66" s="79">
        <v>1587</v>
      </c>
      <c r="E66" s="79">
        <v>1758</v>
      </c>
      <c r="F66" s="79">
        <v>1438</v>
      </c>
      <c r="G66" s="80">
        <v>5</v>
      </c>
      <c r="H66" s="81">
        <v>1454575</v>
      </c>
    </row>
    <row r="67" spans="1:8" ht="14.25">
      <c r="A67" s="49">
        <v>38899</v>
      </c>
      <c r="B67" s="78">
        <v>1318394</v>
      </c>
      <c r="C67" s="79">
        <v>130330</v>
      </c>
      <c r="D67" s="79">
        <v>1590</v>
      </c>
      <c r="E67" s="79">
        <v>1757</v>
      </c>
      <c r="F67" s="79">
        <v>1437</v>
      </c>
      <c r="G67" s="80">
        <v>5</v>
      </c>
      <c r="H67" s="81">
        <v>1453513</v>
      </c>
    </row>
    <row r="68" spans="1:8" ht="14.25">
      <c r="A68" s="49">
        <v>38869</v>
      </c>
      <c r="B68" s="78">
        <v>1317872</v>
      </c>
      <c r="C68" s="79">
        <v>130403</v>
      </c>
      <c r="D68" s="79">
        <v>1591</v>
      </c>
      <c r="E68" s="79">
        <v>1757</v>
      </c>
      <c r="F68" s="79">
        <v>1437</v>
      </c>
      <c r="G68" s="80">
        <v>5</v>
      </c>
      <c r="H68" s="81">
        <v>1453065</v>
      </c>
    </row>
    <row r="69" spans="1:8" ht="14.25">
      <c r="A69" s="49">
        <v>38838</v>
      </c>
      <c r="B69" s="78">
        <v>1317325</v>
      </c>
      <c r="C69" s="79">
        <v>130479</v>
      </c>
      <c r="D69" s="79">
        <v>1594</v>
      </c>
      <c r="E69" s="79">
        <v>1731</v>
      </c>
      <c r="F69" s="79">
        <v>1440</v>
      </c>
      <c r="G69" s="80">
        <v>5</v>
      </c>
      <c r="H69" s="81">
        <v>1452574</v>
      </c>
    </row>
    <row r="70" spans="1:8" ht="14.25">
      <c r="A70" s="49">
        <v>38808</v>
      </c>
      <c r="B70" s="78">
        <v>1316926</v>
      </c>
      <c r="C70" s="79">
        <v>130407</v>
      </c>
      <c r="D70" s="79">
        <v>1598</v>
      </c>
      <c r="E70" s="79">
        <v>1733</v>
      </c>
      <c r="F70" s="79">
        <v>1455</v>
      </c>
      <c r="G70" s="80">
        <v>5</v>
      </c>
      <c r="H70" s="81">
        <v>1452124</v>
      </c>
    </row>
    <row r="71" spans="1:8" ht="14.25">
      <c r="A71" s="49">
        <v>38777</v>
      </c>
      <c r="B71" s="78">
        <v>1315966</v>
      </c>
      <c r="C71" s="79">
        <v>130286</v>
      </c>
      <c r="D71" s="79">
        <v>1606</v>
      </c>
      <c r="E71" s="79">
        <v>1721</v>
      </c>
      <c r="F71" s="79">
        <v>1460</v>
      </c>
      <c r="G71" s="80">
        <v>5</v>
      </c>
      <c r="H71" s="81">
        <v>1451044</v>
      </c>
    </row>
    <row r="72" spans="1:8" ht="14.25">
      <c r="A72" s="49">
        <v>38749</v>
      </c>
      <c r="B72" s="78">
        <v>1316047</v>
      </c>
      <c r="C72" s="79">
        <v>130196</v>
      </c>
      <c r="D72" s="79">
        <v>1610</v>
      </c>
      <c r="E72" s="79">
        <v>1723</v>
      </c>
      <c r="F72" s="79">
        <v>1452</v>
      </c>
      <c r="G72" s="80">
        <v>5</v>
      </c>
      <c r="H72" s="81">
        <v>1451033</v>
      </c>
    </row>
    <row r="73" spans="1:8" ht="14.25">
      <c r="A73" s="49">
        <v>38718</v>
      </c>
      <c r="B73" s="78">
        <v>1316792</v>
      </c>
      <c r="C73" s="79">
        <v>130341</v>
      </c>
      <c r="D73" s="79">
        <v>1614</v>
      </c>
      <c r="E73" s="79">
        <v>1721</v>
      </c>
      <c r="F73" s="79">
        <v>1449</v>
      </c>
      <c r="G73" s="80">
        <v>5</v>
      </c>
      <c r="H73" s="81">
        <v>1451922</v>
      </c>
    </row>
    <row r="74" spans="1:8" ht="14.25">
      <c r="A74" s="49">
        <v>38687</v>
      </c>
      <c r="B74" s="78">
        <v>1315700</v>
      </c>
      <c r="C74" s="79">
        <v>130295</v>
      </c>
      <c r="D74" s="79">
        <v>1615</v>
      </c>
      <c r="E74" s="79">
        <v>1726</v>
      </c>
      <c r="F74" s="79">
        <v>1456</v>
      </c>
      <c r="G74" s="80">
        <v>5</v>
      </c>
      <c r="H74" s="81">
        <v>1450797</v>
      </c>
    </row>
    <row r="75" spans="1:8" ht="14.25">
      <c r="A75" s="49">
        <v>38657</v>
      </c>
      <c r="B75" s="78">
        <v>1314331</v>
      </c>
      <c r="C75" s="79">
        <v>130005</v>
      </c>
      <c r="D75" s="79">
        <v>1623</v>
      </c>
      <c r="E75" s="79">
        <v>1721</v>
      </c>
      <c r="F75" s="79">
        <v>1456</v>
      </c>
      <c r="G75" s="80">
        <v>5</v>
      </c>
      <c r="H75" s="81">
        <v>1449141</v>
      </c>
    </row>
    <row r="76" spans="1:8" ht="14.25">
      <c r="A76" s="49">
        <v>38626</v>
      </c>
      <c r="B76" s="78">
        <v>1312916</v>
      </c>
      <c r="C76" s="79">
        <v>129660</v>
      </c>
      <c r="D76" s="79">
        <v>1630</v>
      </c>
      <c r="E76" s="79">
        <v>1714</v>
      </c>
      <c r="F76" s="79">
        <v>1455</v>
      </c>
      <c r="G76" s="80">
        <v>5</v>
      </c>
      <c r="H76" s="81">
        <v>1447380</v>
      </c>
    </row>
    <row r="77" spans="1:8" ht="14.25">
      <c r="A77" s="49">
        <v>38596</v>
      </c>
      <c r="B77" s="78">
        <v>1313294</v>
      </c>
      <c r="C77" s="79">
        <v>129688</v>
      </c>
      <c r="D77" s="79">
        <v>1641</v>
      </c>
      <c r="E77" s="79">
        <v>1713</v>
      </c>
      <c r="F77" s="79">
        <v>1461</v>
      </c>
      <c r="G77" s="80">
        <v>6</v>
      </c>
      <c r="H77" s="81">
        <v>1447803</v>
      </c>
    </row>
    <row r="78" spans="1:8" ht="14.25">
      <c r="A78" s="49">
        <v>38565</v>
      </c>
      <c r="B78" s="78">
        <v>1313848</v>
      </c>
      <c r="C78" s="79">
        <v>129603</v>
      </c>
      <c r="D78" s="79">
        <v>1646</v>
      </c>
      <c r="E78" s="79">
        <v>1708</v>
      </c>
      <c r="F78" s="79">
        <v>1465</v>
      </c>
      <c r="G78" s="80">
        <v>6</v>
      </c>
      <c r="H78" s="81">
        <v>1448276</v>
      </c>
    </row>
    <row r="79" spans="1:8" ht="14.25">
      <c r="A79" s="49">
        <v>38534</v>
      </c>
      <c r="B79" s="78">
        <v>1313117</v>
      </c>
      <c r="C79" s="79">
        <v>129618</v>
      </c>
      <c r="D79" s="79">
        <v>1648</v>
      </c>
      <c r="E79" s="79">
        <v>1707</v>
      </c>
      <c r="F79" s="79">
        <v>1461</v>
      </c>
      <c r="G79" s="80">
        <v>6</v>
      </c>
      <c r="H79" s="81">
        <v>1447557</v>
      </c>
    </row>
    <row r="80" spans="1:8" ht="14.25">
      <c r="A80" s="49">
        <v>38504</v>
      </c>
      <c r="B80" s="78">
        <v>1311436</v>
      </c>
      <c r="C80" s="79">
        <v>129502</v>
      </c>
      <c r="D80" s="79">
        <v>1651</v>
      </c>
      <c r="E80" s="79">
        <v>1710</v>
      </c>
      <c r="F80" s="79">
        <v>1474</v>
      </c>
      <c r="G80" s="80">
        <v>6</v>
      </c>
      <c r="H80" s="81">
        <v>1445779</v>
      </c>
    </row>
    <row r="81" spans="1:8" ht="14.25">
      <c r="A81" s="49">
        <v>38473</v>
      </c>
      <c r="B81" s="78">
        <v>1310614</v>
      </c>
      <c r="C81" s="79">
        <v>129445</v>
      </c>
      <c r="D81" s="79">
        <v>1658</v>
      </c>
      <c r="E81" s="79">
        <v>1710</v>
      </c>
      <c r="F81" s="79">
        <v>1474</v>
      </c>
      <c r="G81" s="80">
        <v>6</v>
      </c>
      <c r="H81" s="81">
        <v>1444907</v>
      </c>
    </row>
    <row r="82" spans="1:8" ht="14.25">
      <c r="A82" s="49">
        <v>38443</v>
      </c>
      <c r="B82" s="78">
        <v>1309583</v>
      </c>
      <c r="C82" s="79">
        <v>129328</v>
      </c>
      <c r="D82" s="79">
        <v>1657</v>
      </c>
      <c r="E82" s="79">
        <v>1711</v>
      </c>
      <c r="F82" s="79">
        <v>1469</v>
      </c>
      <c r="G82" s="80">
        <v>6</v>
      </c>
      <c r="H82" s="81">
        <v>1443754</v>
      </c>
    </row>
    <row r="83" spans="1:8" ht="14.25">
      <c r="A83" s="49">
        <v>38412</v>
      </c>
      <c r="B83" s="78">
        <v>1309066</v>
      </c>
      <c r="C83" s="79">
        <v>129378</v>
      </c>
      <c r="D83" s="79">
        <v>1665</v>
      </c>
      <c r="E83" s="79">
        <v>1718</v>
      </c>
      <c r="F83" s="79">
        <v>1475</v>
      </c>
      <c r="G83" s="80">
        <v>6</v>
      </c>
      <c r="H83" s="81">
        <v>1443308</v>
      </c>
    </row>
    <row r="84" spans="1:8" ht="14.25">
      <c r="A84" s="49">
        <v>38384</v>
      </c>
      <c r="B84" s="78">
        <v>1307868</v>
      </c>
      <c r="C84" s="79">
        <v>129218</v>
      </c>
      <c r="D84" s="79">
        <v>1668</v>
      </c>
      <c r="E84" s="79">
        <v>1719</v>
      </c>
      <c r="F84" s="79">
        <v>1478</v>
      </c>
      <c r="G84" s="80">
        <v>6</v>
      </c>
      <c r="H84" s="81">
        <v>1441957</v>
      </c>
    </row>
    <row r="85" spans="1:8" ht="14.25">
      <c r="A85" s="49">
        <v>38353</v>
      </c>
      <c r="B85" s="78">
        <v>1306775</v>
      </c>
      <c r="C85" s="79">
        <v>129132</v>
      </c>
      <c r="D85" s="79">
        <v>1671</v>
      </c>
      <c r="E85" s="79">
        <v>1723</v>
      </c>
      <c r="F85" s="79">
        <v>1484</v>
      </c>
      <c r="G85" s="80">
        <v>6</v>
      </c>
      <c r="H85" s="81">
        <v>1440791</v>
      </c>
    </row>
    <row r="86" spans="1:8" ht="14.25">
      <c r="A86" s="49">
        <v>38322</v>
      </c>
      <c r="B86" s="78">
        <v>1305280</v>
      </c>
      <c r="C86" s="79">
        <v>129263</v>
      </c>
      <c r="D86" s="79">
        <v>1674</v>
      </c>
      <c r="E86" s="79">
        <v>1724</v>
      </c>
      <c r="F86" s="79">
        <v>1489</v>
      </c>
      <c r="G86" s="80">
        <v>6</v>
      </c>
      <c r="H86" s="81">
        <v>1439436</v>
      </c>
    </row>
    <row r="87" spans="1:8" ht="14.25">
      <c r="A87" s="49">
        <v>38292</v>
      </c>
      <c r="B87" s="78">
        <v>1302989</v>
      </c>
      <c r="C87" s="79">
        <v>129251</v>
      </c>
      <c r="D87" s="79">
        <v>1673</v>
      </c>
      <c r="E87" s="79">
        <v>1721</v>
      </c>
      <c r="F87" s="79">
        <v>1489</v>
      </c>
      <c r="G87" s="80">
        <v>6</v>
      </c>
      <c r="H87" s="81">
        <v>1437129</v>
      </c>
    </row>
    <row r="88" spans="1:8" ht="14.25">
      <c r="A88" s="49">
        <v>38261</v>
      </c>
      <c r="B88" s="78">
        <v>1300530</v>
      </c>
      <c r="C88" s="79">
        <v>129094</v>
      </c>
      <c r="D88" s="79">
        <v>1675</v>
      </c>
      <c r="E88" s="79">
        <v>1715</v>
      </c>
      <c r="F88" s="79">
        <v>1487</v>
      </c>
      <c r="G88" s="80">
        <v>6</v>
      </c>
      <c r="H88" s="81">
        <v>1434507</v>
      </c>
    </row>
    <row r="89" spans="1:8" ht="14.25">
      <c r="A89" s="49">
        <v>38231</v>
      </c>
      <c r="B89" s="78">
        <v>1298299</v>
      </c>
      <c r="C89" s="79">
        <v>128933</v>
      </c>
      <c r="D89" s="79">
        <v>1673</v>
      </c>
      <c r="E89" s="79">
        <v>1717</v>
      </c>
      <c r="F89" s="79">
        <v>1490</v>
      </c>
      <c r="G89" s="80">
        <v>6</v>
      </c>
      <c r="H89" s="81">
        <v>1432118</v>
      </c>
    </row>
    <row r="90" spans="1:8" ht="14.25">
      <c r="A90" s="49">
        <v>38200</v>
      </c>
      <c r="B90" s="78">
        <v>1297246</v>
      </c>
      <c r="C90" s="79">
        <v>128827</v>
      </c>
      <c r="D90" s="79">
        <v>1675</v>
      </c>
      <c r="E90" s="79">
        <v>1712</v>
      </c>
      <c r="F90" s="79">
        <v>1493</v>
      </c>
      <c r="G90" s="80">
        <v>6</v>
      </c>
      <c r="H90" s="81">
        <v>1430959</v>
      </c>
    </row>
    <row r="91" spans="1:8" ht="14.25">
      <c r="A91" s="49">
        <v>38169</v>
      </c>
      <c r="B91" s="78">
        <v>1296197</v>
      </c>
      <c r="C91" s="79">
        <v>128670</v>
      </c>
      <c r="D91" s="79">
        <v>1672</v>
      </c>
      <c r="E91" s="79">
        <v>1712</v>
      </c>
      <c r="F91" s="79">
        <v>1487</v>
      </c>
      <c r="G91" s="80">
        <v>6</v>
      </c>
      <c r="H91" s="81">
        <v>1429744</v>
      </c>
    </row>
    <row r="92" spans="1:8" ht="14.25">
      <c r="A92" s="49">
        <v>38139</v>
      </c>
      <c r="B92" s="78">
        <v>1294635</v>
      </c>
      <c r="C92" s="79">
        <v>128535</v>
      </c>
      <c r="D92" s="79">
        <v>1677</v>
      </c>
      <c r="E92" s="79">
        <v>1710</v>
      </c>
      <c r="F92" s="79">
        <v>1488</v>
      </c>
      <c r="G92" s="80">
        <v>6</v>
      </c>
      <c r="H92" s="81">
        <v>1428051</v>
      </c>
    </row>
    <row r="93" spans="1:8" ht="14.25">
      <c r="A93" s="49">
        <v>38108</v>
      </c>
      <c r="B93" s="78">
        <v>1293737</v>
      </c>
      <c r="C93" s="79">
        <v>128425</v>
      </c>
      <c r="D93" s="79">
        <v>1681</v>
      </c>
      <c r="E93" s="79">
        <v>1711</v>
      </c>
      <c r="F93" s="79">
        <v>1491</v>
      </c>
      <c r="G93" s="80">
        <v>6</v>
      </c>
      <c r="H93" s="81">
        <v>1427051</v>
      </c>
    </row>
    <row r="94" spans="1:8" ht="14.25">
      <c r="A94" s="49">
        <v>38078</v>
      </c>
      <c r="B94" s="78">
        <v>1292176</v>
      </c>
      <c r="C94" s="79">
        <v>128290</v>
      </c>
      <c r="D94" s="79">
        <v>1675</v>
      </c>
      <c r="E94" s="79">
        <v>1716</v>
      </c>
      <c r="F94" s="79">
        <v>1494</v>
      </c>
      <c r="G94" s="80">
        <v>6</v>
      </c>
      <c r="H94" s="81">
        <v>1425357</v>
      </c>
    </row>
    <row r="95" spans="1:8" ht="14.25">
      <c r="A95" s="49">
        <v>38047</v>
      </c>
      <c r="B95" s="78">
        <v>1290729</v>
      </c>
      <c r="C95" s="79">
        <v>127973</v>
      </c>
      <c r="D95" s="79">
        <v>1672</v>
      </c>
      <c r="E95" s="79">
        <v>1716</v>
      </c>
      <c r="F95" s="79">
        <v>1494</v>
      </c>
      <c r="G95" s="80">
        <v>6</v>
      </c>
      <c r="H95" s="81">
        <v>1423590</v>
      </c>
    </row>
    <row r="96" spans="1:8" ht="14.25">
      <c r="A96" s="49">
        <v>38018</v>
      </c>
      <c r="B96" s="78">
        <v>1288921</v>
      </c>
      <c r="C96" s="79">
        <v>127812</v>
      </c>
      <c r="D96" s="79">
        <v>1663</v>
      </c>
      <c r="E96" s="79">
        <v>1715</v>
      </c>
      <c r="F96" s="79">
        <v>1484</v>
      </c>
      <c r="G96" s="80">
        <v>6</v>
      </c>
      <c r="H96" s="81">
        <v>1421601</v>
      </c>
    </row>
    <row r="97" spans="1:8" ht="14.25">
      <c r="A97" s="49">
        <v>37987</v>
      </c>
      <c r="B97" s="78">
        <v>1287874</v>
      </c>
      <c r="C97" s="79">
        <v>127751</v>
      </c>
      <c r="D97" s="79">
        <v>1652</v>
      </c>
      <c r="E97" s="79">
        <v>1710</v>
      </c>
      <c r="F97" s="79">
        <v>1483</v>
      </c>
      <c r="G97" s="80">
        <v>6</v>
      </c>
      <c r="H97" s="81">
        <v>1420476</v>
      </c>
    </row>
    <row r="98" spans="1:8" ht="14.25">
      <c r="A98" s="49">
        <v>37956</v>
      </c>
      <c r="B98" s="78">
        <v>1286662</v>
      </c>
      <c r="C98" s="79">
        <v>127728</v>
      </c>
      <c r="D98" s="79">
        <v>1651</v>
      </c>
      <c r="E98" s="79">
        <v>1705</v>
      </c>
      <c r="F98" s="79">
        <v>1484</v>
      </c>
      <c r="G98" s="80">
        <v>6</v>
      </c>
      <c r="H98" s="81">
        <v>1419236</v>
      </c>
    </row>
    <row r="99" spans="1:8" ht="14.25">
      <c r="A99" s="49">
        <v>37926</v>
      </c>
      <c r="B99" s="78">
        <v>1284361</v>
      </c>
      <c r="C99" s="79">
        <v>127559</v>
      </c>
      <c r="D99" s="79">
        <v>1680</v>
      </c>
      <c r="E99" s="79">
        <v>1705</v>
      </c>
      <c r="F99" s="79">
        <v>1481</v>
      </c>
      <c r="G99" s="80">
        <v>6</v>
      </c>
      <c r="H99" s="81">
        <v>1416792</v>
      </c>
    </row>
    <row r="100" spans="1:8" ht="14.25">
      <c r="A100" s="49">
        <v>37895</v>
      </c>
      <c r="B100" s="78">
        <v>1282744</v>
      </c>
      <c r="C100" s="79">
        <v>127365</v>
      </c>
      <c r="D100" s="79">
        <v>1683</v>
      </c>
      <c r="E100" s="79">
        <v>1706</v>
      </c>
      <c r="F100" s="79">
        <v>1479</v>
      </c>
      <c r="G100" s="80">
        <v>6</v>
      </c>
      <c r="H100" s="81">
        <v>1414983</v>
      </c>
    </row>
    <row r="101" spans="1:8" ht="14.25">
      <c r="A101" s="49">
        <v>37865</v>
      </c>
      <c r="B101" s="78">
        <v>1281719</v>
      </c>
      <c r="C101" s="79">
        <v>127202</v>
      </c>
      <c r="D101" s="79">
        <v>1682</v>
      </c>
      <c r="E101" s="79">
        <v>1704</v>
      </c>
      <c r="F101" s="79">
        <v>1479</v>
      </c>
      <c r="G101" s="80">
        <v>8</v>
      </c>
      <c r="H101" s="81">
        <v>1413794</v>
      </c>
    </row>
    <row r="102" spans="1:8" ht="14.25">
      <c r="A102" s="49">
        <v>37834</v>
      </c>
      <c r="B102" s="78">
        <v>1281104</v>
      </c>
      <c r="C102" s="79">
        <v>127049</v>
      </c>
      <c r="D102" s="79">
        <v>1690</v>
      </c>
      <c r="E102" s="79">
        <v>1708</v>
      </c>
      <c r="F102" s="79">
        <v>1479</v>
      </c>
      <c r="G102" s="80">
        <v>8</v>
      </c>
      <c r="H102" s="81">
        <v>1413038</v>
      </c>
    </row>
    <row r="103" spans="1:8" ht="14.25">
      <c r="A103" s="49">
        <v>37803</v>
      </c>
      <c r="B103" s="78">
        <v>1279455</v>
      </c>
      <c r="C103" s="79">
        <v>126765</v>
      </c>
      <c r="D103" s="79">
        <v>1743</v>
      </c>
      <c r="E103" s="79">
        <v>1707</v>
      </c>
      <c r="F103" s="79">
        <v>1572</v>
      </c>
      <c r="G103" s="80">
        <v>8</v>
      </c>
      <c r="H103" s="81">
        <v>1411250</v>
      </c>
    </row>
    <row r="104" spans="1:8" ht="14.25">
      <c r="A104" s="49">
        <v>37773</v>
      </c>
      <c r="B104" s="78">
        <v>1277398</v>
      </c>
      <c r="C104" s="79">
        <v>126473</v>
      </c>
      <c r="D104" s="79">
        <v>1763</v>
      </c>
      <c r="E104" s="79">
        <v>1708</v>
      </c>
      <c r="F104" s="79">
        <v>1568</v>
      </c>
      <c r="G104" s="80">
        <v>8</v>
      </c>
      <c r="H104" s="81">
        <v>1408918</v>
      </c>
    </row>
    <row r="105" spans="1:8" ht="14.25">
      <c r="A105" s="49">
        <v>37742</v>
      </c>
      <c r="B105" s="78">
        <v>1276179</v>
      </c>
      <c r="C105" s="79">
        <v>126283</v>
      </c>
      <c r="D105" s="79">
        <v>1764</v>
      </c>
      <c r="E105" s="79">
        <v>1707</v>
      </c>
      <c r="F105" s="79">
        <v>1564</v>
      </c>
      <c r="G105" s="80">
        <v>8</v>
      </c>
      <c r="H105" s="81">
        <v>1407505</v>
      </c>
    </row>
    <row r="106" spans="1:8" ht="14.25">
      <c r="A106" s="49">
        <v>37712</v>
      </c>
      <c r="B106" s="78">
        <v>1275337</v>
      </c>
      <c r="C106" s="79">
        <v>126175</v>
      </c>
      <c r="D106" s="79">
        <v>1767</v>
      </c>
      <c r="E106" s="79">
        <v>1705</v>
      </c>
      <c r="F106" s="79">
        <v>1563</v>
      </c>
      <c r="G106" s="80">
        <v>8</v>
      </c>
      <c r="H106" s="81">
        <v>1406555</v>
      </c>
    </row>
    <row r="107" spans="1:8" ht="14.25">
      <c r="A107" s="49">
        <v>37681</v>
      </c>
      <c r="B107" s="78">
        <v>1273727</v>
      </c>
      <c r="C107" s="79">
        <v>126091</v>
      </c>
      <c r="D107" s="79">
        <v>1767</v>
      </c>
      <c r="E107" s="79">
        <v>1669</v>
      </c>
      <c r="F107" s="79">
        <v>1562</v>
      </c>
      <c r="G107" s="80">
        <v>8</v>
      </c>
      <c r="H107" s="81">
        <v>1404824</v>
      </c>
    </row>
    <row r="108" spans="1:8" ht="14.25">
      <c r="A108" s="49">
        <v>37653</v>
      </c>
      <c r="B108" s="78">
        <v>1272494</v>
      </c>
      <c r="C108" s="79">
        <v>126024</v>
      </c>
      <c r="D108" s="79">
        <v>1806</v>
      </c>
      <c r="E108" s="79">
        <v>1666</v>
      </c>
      <c r="F108" s="79">
        <v>1558</v>
      </c>
      <c r="G108" s="80">
        <v>8</v>
      </c>
      <c r="H108" s="81">
        <v>1403556</v>
      </c>
    </row>
    <row r="109" spans="1:8" ht="14.25">
      <c r="A109" s="49">
        <v>37622</v>
      </c>
      <c r="B109" s="78">
        <v>1271776</v>
      </c>
      <c r="C109" s="79">
        <v>125989</v>
      </c>
      <c r="D109" s="79">
        <v>1815</v>
      </c>
      <c r="E109" s="79">
        <v>1667</v>
      </c>
      <c r="F109" s="79">
        <v>1551</v>
      </c>
      <c r="G109" s="80">
        <v>8</v>
      </c>
      <c r="H109" s="81">
        <v>1402806</v>
      </c>
    </row>
    <row r="110" spans="1:8" ht="14.25">
      <c r="A110" s="49">
        <v>37591</v>
      </c>
      <c r="B110" s="78">
        <v>1270045</v>
      </c>
      <c r="C110" s="79">
        <v>125883</v>
      </c>
      <c r="D110" s="79">
        <v>1816</v>
      </c>
      <c r="E110" s="79">
        <v>1664</v>
      </c>
      <c r="F110" s="79">
        <v>1550</v>
      </c>
      <c r="G110" s="80">
        <v>8</v>
      </c>
      <c r="H110" s="81">
        <v>1400966</v>
      </c>
    </row>
    <row r="111" spans="1:8" ht="14.25">
      <c r="A111" s="49">
        <v>37561</v>
      </c>
      <c r="B111" s="78">
        <v>1267759</v>
      </c>
      <c r="C111" s="79">
        <v>125750</v>
      </c>
      <c r="D111" s="79">
        <v>1817</v>
      </c>
      <c r="E111" s="79">
        <v>1665</v>
      </c>
      <c r="F111" s="79">
        <v>1547</v>
      </c>
      <c r="G111" s="80">
        <v>8</v>
      </c>
      <c r="H111" s="81">
        <v>1398546</v>
      </c>
    </row>
    <row r="112" spans="1:8" ht="14.25">
      <c r="A112" s="49">
        <v>37530</v>
      </c>
      <c r="B112" s="78">
        <v>1266426</v>
      </c>
      <c r="C112" s="79">
        <v>125641</v>
      </c>
      <c r="D112" s="79">
        <v>1821</v>
      </c>
      <c r="E112" s="79">
        <v>1665</v>
      </c>
      <c r="F112" s="79">
        <v>1544</v>
      </c>
      <c r="G112" s="80">
        <v>8</v>
      </c>
      <c r="H112" s="81">
        <v>1397105</v>
      </c>
    </row>
    <row r="113" spans="1:8" ht="14.25">
      <c r="A113" s="49">
        <v>37500</v>
      </c>
      <c r="B113" s="78">
        <v>1265385</v>
      </c>
      <c r="C113" s="79">
        <v>125531</v>
      </c>
      <c r="D113" s="79">
        <v>1830</v>
      </c>
      <c r="E113" s="79">
        <v>1666</v>
      </c>
      <c r="F113" s="79">
        <v>1541</v>
      </c>
      <c r="G113" s="80">
        <v>8</v>
      </c>
      <c r="H113" s="81">
        <v>1395961</v>
      </c>
    </row>
    <row r="114" spans="1:8" ht="14.25">
      <c r="A114" s="49">
        <v>37469</v>
      </c>
      <c r="B114" s="78">
        <v>1264549</v>
      </c>
      <c r="C114" s="79">
        <v>125466</v>
      </c>
      <c r="D114" s="79">
        <v>1840</v>
      </c>
      <c r="E114" s="79">
        <v>1668</v>
      </c>
      <c r="F114" s="79">
        <v>1541</v>
      </c>
      <c r="G114" s="80">
        <v>8</v>
      </c>
      <c r="H114" s="81">
        <v>1395072</v>
      </c>
    </row>
    <row r="115" spans="1:8" ht="14.25">
      <c r="A115" s="49">
        <v>37438</v>
      </c>
      <c r="B115" s="78">
        <v>1263372</v>
      </c>
      <c r="C115" s="79">
        <v>125375</v>
      </c>
      <c r="D115" s="79">
        <v>1839</v>
      </c>
      <c r="E115" s="79">
        <v>1654</v>
      </c>
      <c r="F115" s="79">
        <v>1546</v>
      </c>
      <c r="G115" s="80">
        <v>8</v>
      </c>
      <c r="H115" s="81">
        <v>1393794</v>
      </c>
    </row>
    <row r="116" spans="1:8" ht="14.25">
      <c r="A116" s="49">
        <v>37408</v>
      </c>
      <c r="B116" s="78">
        <v>1261313</v>
      </c>
      <c r="C116" s="79">
        <v>125195</v>
      </c>
      <c r="D116" s="79">
        <v>1840</v>
      </c>
      <c r="E116" s="79">
        <v>1655</v>
      </c>
      <c r="F116" s="79">
        <v>1550</v>
      </c>
      <c r="G116" s="80">
        <v>8</v>
      </c>
      <c r="H116" s="81">
        <v>1391561</v>
      </c>
    </row>
    <row r="117" spans="1:8" ht="14.25">
      <c r="A117" s="49">
        <v>37377</v>
      </c>
      <c r="B117" s="78">
        <v>1260316</v>
      </c>
      <c r="C117" s="79">
        <v>125080</v>
      </c>
      <c r="D117" s="79">
        <v>1839</v>
      </c>
      <c r="E117" s="79">
        <v>1653</v>
      </c>
      <c r="F117" s="79">
        <v>1552</v>
      </c>
      <c r="G117" s="80">
        <v>8</v>
      </c>
      <c r="H117" s="81">
        <v>1390448</v>
      </c>
    </row>
    <row r="118" spans="1:8" ht="14.25">
      <c r="A118" s="49">
        <v>37347</v>
      </c>
      <c r="B118" s="78">
        <v>1259343</v>
      </c>
      <c r="C118" s="79">
        <v>124917</v>
      </c>
      <c r="D118" s="79">
        <v>1851</v>
      </c>
      <c r="E118" s="79">
        <v>1656</v>
      </c>
      <c r="F118" s="79">
        <v>1550</v>
      </c>
      <c r="G118" s="80">
        <v>8</v>
      </c>
      <c r="H118" s="81">
        <v>1389325</v>
      </c>
    </row>
    <row r="119" spans="1:8" ht="14.25">
      <c r="A119" s="49">
        <v>37316</v>
      </c>
      <c r="B119" s="78">
        <v>1257986</v>
      </c>
      <c r="C119" s="79">
        <v>124851</v>
      </c>
      <c r="D119" s="79">
        <v>1860</v>
      </c>
      <c r="E119" s="79">
        <v>1653</v>
      </c>
      <c r="F119" s="79">
        <v>1552</v>
      </c>
      <c r="G119" s="80">
        <v>8</v>
      </c>
      <c r="H119" s="81">
        <v>1387910</v>
      </c>
    </row>
    <row r="120" spans="1:8" ht="14.25">
      <c r="A120" s="49">
        <v>37288</v>
      </c>
      <c r="B120" s="78">
        <v>1256689</v>
      </c>
      <c r="C120" s="79">
        <v>124870</v>
      </c>
      <c r="D120" s="79">
        <v>1867</v>
      </c>
      <c r="E120" s="79">
        <v>1647</v>
      </c>
      <c r="F120" s="79">
        <v>1549</v>
      </c>
      <c r="G120" s="80">
        <v>8</v>
      </c>
      <c r="H120" s="81">
        <v>1386630</v>
      </c>
    </row>
    <row r="121" spans="1:8" ht="14.25">
      <c r="A121" s="49">
        <v>37257</v>
      </c>
      <c r="B121" s="78">
        <v>1255532</v>
      </c>
      <c r="C121" s="79">
        <v>124985</v>
      </c>
      <c r="D121" s="79">
        <v>1873</v>
      </c>
      <c r="E121" s="79">
        <v>1649</v>
      </c>
      <c r="F121" s="79">
        <v>1549</v>
      </c>
      <c r="G121" s="80">
        <v>8</v>
      </c>
      <c r="H121" s="81">
        <v>1385596</v>
      </c>
    </row>
    <row r="122" spans="1:8" ht="14.25">
      <c r="A122" s="49">
        <v>37226</v>
      </c>
      <c r="B122" s="78">
        <v>1253518</v>
      </c>
      <c r="C122" s="79">
        <v>124924</v>
      </c>
      <c r="D122" s="79">
        <v>1876</v>
      </c>
      <c r="E122" s="79">
        <v>1643</v>
      </c>
      <c r="F122" s="79">
        <v>1551</v>
      </c>
      <c r="G122" s="80">
        <v>8</v>
      </c>
      <c r="H122" s="81">
        <v>1383520</v>
      </c>
    </row>
    <row r="123" spans="1:8" ht="14.25">
      <c r="A123" s="49">
        <v>37196</v>
      </c>
      <c r="B123" s="78">
        <v>1251311</v>
      </c>
      <c r="C123" s="79">
        <v>124744</v>
      </c>
      <c r="D123" s="79">
        <v>1881</v>
      </c>
      <c r="E123" s="79">
        <v>1645</v>
      </c>
      <c r="F123" s="79">
        <v>1547</v>
      </c>
      <c r="G123" s="80">
        <v>8</v>
      </c>
      <c r="H123" s="81">
        <v>1381136</v>
      </c>
    </row>
    <row r="124" spans="1:8" ht="14.25">
      <c r="A124" s="49">
        <v>37165</v>
      </c>
      <c r="B124" s="78">
        <v>1249780</v>
      </c>
      <c r="C124" s="79">
        <v>124592</v>
      </c>
      <c r="D124" s="79">
        <v>1889</v>
      </c>
      <c r="E124" s="79">
        <v>1648</v>
      </c>
      <c r="F124" s="79">
        <v>1548</v>
      </c>
      <c r="G124" s="80">
        <v>8</v>
      </c>
      <c r="H124" s="81">
        <v>1379465</v>
      </c>
    </row>
    <row r="125" spans="1:8" ht="14.25">
      <c r="A125" s="49">
        <v>37135</v>
      </c>
      <c r="B125" s="78">
        <v>1248673</v>
      </c>
      <c r="C125" s="79">
        <v>124404</v>
      </c>
      <c r="D125" s="79">
        <v>1889</v>
      </c>
      <c r="E125" s="79">
        <v>1652</v>
      </c>
      <c r="F125" s="79">
        <v>1565</v>
      </c>
      <c r="G125" s="80">
        <v>8</v>
      </c>
      <c r="H125" s="81">
        <v>1378191</v>
      </c>
    </row>
    <row r="126" spans="1:8" ht="14.25">
      <c r="A126" s="49">
        <v>37104</v>
      </c>
      <c r="B126" s="78">
        <v>1247607</v>
      </c>
      <c r="C126" s="79">
        <v>124339</v>
      </c>
      <c r="D126" s="79">
        <v>1909</v>
      </c>
      <c r="E126" s="79">
        <v>1652</v>
      </c>
      <c r="F126" s="79">
        <v>1563</v>
      </c>
      <c r="G126" s="80">
        <v>8</v>
      </c>
      <c r="H126" s="81">
        <v>1377078</v>
      </c>
    </row>
    <row r="127" spans="1:8" ht="14.25">
      <c r="A127" s="49">
        <v>37073</v>
      </c>
      <c r="B127" s="78">
        <v>1246449</v>
      </c>
      <c r="C127" s="79">
        <v>124206</v>
      </c>
      <c r="D127" s="79">
        <v>1909</v>
      </c>
      <c r="E127" s="79">
        <v>1654</v>
      </c>
      <c r="F127" s="79">
        <v>1562</v>
      </c>
      <c r="G127" s="80">
        <v>8</v>
      </c>
      <c r="H127" s="81">
        <v>1375788</v>
      </c>
    </row>
    <row r="128" spans="1:8" ht="14.25">
      <c r="A128" s="49">
        <v>37043</v>
      </c>
      <c r="B128" s="78">
        <v>1244590</v>
      </c>
      <c r="C128" s="79">
        <v>124029</v>
      </c>
      <c r="D128" s="79">
        <v>1906</v>
      </c>
      <c r="E128" s="79">
        <v>1654</v>
      </c>
      <c r="F128" s="79">
        <v>1565</v>
      </c>
      <c r="G128" s="80">
        <v>8</v>
      </c>
      <c r="H128" s="81">
        <v>1373752</v>
      </c>
    </row>
    <row r="129" spans="1:8" ht="14.25">
      <c r="A129" s="49">
        <v>37012</v>
      </c>
      <c r="B129" s="78">
        <v>1243131</v>
      </c>
      <c r="C129" s="79">
        <v>123960</v>
      </c>
      <c r="D129" s="79">
        <v>1909</v>
      </c>
      <c r="E129" s="79">
        <v>1655</v>
      </c>
      <c r="F129" s="79">
        <v>1561</v>
      </c>
      <c r="G129" s="80">
        <v>8</v>
      </c>
      <c r="H129" s="81">
        <v>1372224</v>
      </c>
    </row>
    <row r="130" spans="1:8" ht="14.25">
      <c r="A130" s="49">
        <v>36982</v>
      </c>
      <c r="B130" s="78">
        <v>1242188</v>
      </c>
      <c r="C130" s="79">
        <v>123933</v>
      </c>
      <c r="D130" s="79">
        <v>1918</v>
      </c>
      <c r="E130" s="79">
        <v>1658</v>
      </c>
      <c r="F130" s="79">
        <v>1563</v>
      </c>
      <c r="G130" s="80">
        <v>8</v>
      </c>
      <c r="H130" s="81">
        <v>1371268</v>
      </c>
    </row>
    <row r="131" spans="1:8" ht="14.25">
      <c r="A131" s="49">
        <v>36951</v>
      </c>
      <c r="B131" s="78">
        <v>1240879</v>
      </c>
      <c r="C131" s="79">
        <v>123763</v>
      </c>
      <c r="D131" s="79">
        <v>1924</v>
      </c>
      <c r="E131" s="79">
        <v>1746</v>
      </c>
      <c r="F131" s="79">
        <v>1567</v>
      </c>
      <c r="G131" s="80">
        <v>8</v>
      </c>
      <c r="H131" s="81">
        <v>1369887</v>
      </c>
    </row>
    <row r="132" spans="1:8" ht="14.25">
      <c r="A132" s="49">
        <v>36923</v>
      </c>
      <c r="B132" s="78">
        <v>1239909</v>
      </c>
      <c r="C132" s="79">
        <v>123579</v>
      </c>
      <c r="D132" s="79">
        <v>1931</v>
      </c>
      <c r="E132" s="79">
        <v>1750</v>
      </c>
      <c r="F132" s="79">
        <v>1571</v>
      </c>
      <c r="G132" s="80">
        <v>8</v>
      </c>
      <c r="H132" s="81">
        <v>1368748</v>
      </c>
    </row>
    <row r="133" spans="1:8" ht="14.25">
      <c r="A133" s="49">
        <v>36892</v>
      </c>
      <c r="B133" s="78">
        <v>1238778</v>
      </c>
      <c r="C133" s="79">
        <v>123512</v>
      </c>
      <c r="D133" s="79">
        <v>1933</v>
      </c>
      <c r="E133" s="79">
        <v>1751</v>
      </c>
      <c r="F133" s="79">
        <v>1580</v>
      </c>
      <c r="G133" s="80">
        <v>8</v>
      </c>
      <c r="H133" s="81">
        <v>1367562</v>
      </c>
    </row>
    <row r="134" spans="1:8" ht="14.25">
      <c r="A134" s="49">
        <v>36861</v>
      </c>
      <c r="B134" s="78">
        <v>1237316</v>
      </c>
      <c r="C134" s="79">
        <v>123488</v>
      </c>
      <c r="D134" s="79">
        <v>1931</v>
      </c>
      <c r="E134" s="79">
        <v>1757</v>
      </c>
      <c r="F134" s="79">
        <v>1573</v>
      </c>
      <c r="G134" s="80">
        <v>8</v>
      </c>
      <c r="H134" s="81">
        <v>1366073</v>
      </c>
    </row>
    <row r="135" spans="1:8" ht="14.25">
      <c r="A135" s="49">
        <v>36831</v>
      </c>
      <c r="B135" s="78">
        <v>1235087</v>
      </c>
      <c r="C135" s="79">
        <v>123281</v>
      </c>
      <c r="D135" s="79">
        <v>1936</v>
      </c>
      <c r="E135" s="79">
        <v>1756</v>
      </c>
      <c r="F135" s="79">
        <v>1570</v>
      </c>
      <c r="G135" s="80">
        <v>8</v>
      </c>
      <c r="H135" s="81">
        <v>1363638</v>
      </c>
    </row>
    <row r="136" spans="1:8" ht="14.25">
      <c r="A136" s="49">
        <v>36800</v>
      </c>
      <c r="B136" s="78">
        <v>1233384</v>
      </c>
      <c r="C136" s="79">
        <v>123061</v>
      </c>
      <c r="D136" s="79">
        <v>1936</v>
      </c>
      <c r="E136" s="79">
        <v>1754</v>
      </c>
      <c r="F136" s="79">
        <v>1570</v>
      </c>
      <c r="G136" s="80">
        <v>8</v>
      </c>
      <c r="H136" s="81">
        <v>1361713</v>
      </c>
    </row>
    <row r="137" spans="1:8" ht="14.25">
      <c r="A137" s="49">
        <v>36770</v>
      </c>
      <c r="B137" s="78">
        <v>1231376</v>
      </c>
      <c r="C137" s="79">
        <v>122828</v>
      </c>
      <c r="D137" s="79">
        <v>1937</v>
      </c>
      <c r="E137" s="79">
        <v>1756</v>
      </c>
      <c r="F137" s="79">
        <v>1566</v>
      </c>
      <c r="G137" s="80">
        <v>8</v>
      </c>
      <c r="H137" s="81">
        <v>1359471</v>
      </c>
    </row>
    <row r="138" spans="1:8" ht="14.25">
      <c r="A138" s="49">
        <v>36739</v>
      </c>
      <c r="B138" s="78">
        <v>1229673</v>
      </c>
      <c r="C138" s="79">
        <v>122622</v>
      </c>
      <c r="D138" s="79">
        <v>1944</v>
      </c>
      <c r="E138" s="79">
        <v>1757</v>
      </c>
      <c r="F138" s="79">
        <v>1569</v>
      </c>
      <c r="G138" s="80">
        <v>8</v>
      </c>
      <c r="H138" s="81">
        <v>1357573</v>
      </c>
    </row>
    <row r="139" spans="1:8" ht="14.25">
      <c r="A139" s="49">
        <v>36708</v>
      </c>
      <c r="B139" s="78">
        <v>1228329</v>
      </c>
      <c r="C139" s="79">
        <v>122506</v>
      </c>
      <c r="D139" s="79">
        <v>1948</v>
      </c>
      <c r="E139" s="79">
        <v>1759</v>
      </c>
      <c r="F139" s="79">
        <v>1565</v>
      </c>
      <c r="G139" s="80">
        <v>8</v>
      </c>
      <c r="H139" s="81">
        <v>1356115</v>
      </c>
    </row>
    <row r="140" spans="1:8" ht="14.25">
      <c r="A140" s="49">
        <v>36678</v>
      </c>
      <c r="B140" s="78">
        <v>1226814</v>
      </c>
      <c r="C140" s="79">
        <v>122542</v>
      </c>
      <c r="D140" s="79">
        <v>1961</v>
      </c>
      <c r="E140" s="79">
        <v>1771</v>
      </c>
      <c r="F140" s="79">
        <v>1564</v>
      </c>
      <c r="G140" s="80">
        <v>8</v>
      </c>
      <c r="H140" s="81">
        <v>1354660</v>
      </c>
    </row>
    <row r="141" spans="1:8" ht="14.25">
      <c r="A141" s="49">
        <v>36647</v>
      </c>
      <c r="B141" s="78">
        <v>1225040</v>
      </c>
      <c r="C141" s="79">
        <v>122817</v>
      </c>
      <c r="D141" s="79">
        <v>1964</v>
      </c>
      <c r="E141" s="79">
        <v>1490</v>
      </c>
      <c r="F141" s="79">
        <v>1561</v>
      </c>
      <c r="G141" s="80">
        <v>8</v>
      </c>
      <c r="H141" s="81">
        <v>1352880</v>
      </c>
    </row>
    <row r="142" spans="1:8" ht="14.25">
      <c r="A142" s="49">
        <v>36617</v>
      </c>
      <c r="B142" s="78">
        <v>1223163</v>
      </c>
      <c r="C142" s="79">
        <v>122644</v>
      </c>
      <c r="D142" s="79">
        <v>1964</v>
      </c>
      <c r="E142" s="79">
        <v>1491</v>
      </c>
      <c r="F142" s="79">
        <v>1563</v>
      </c>
      <c r="G142" s="80">
        <v>8</v>
      </c>
      <c r="H142" s="81">
        <v>1350833</v>
      </c>
    </row>
    <row r="143" spans="1:8" ht="14.25">
      <c r="A143" s="49">
        <v>36586</v>
      </c>
      <c r="B143" s="78">
        <v>1221729</v>
      </c>
      <c r="C143" s="79">
        <v>122410</v>
      </c>
      <c r="D143" s="79">
        <v>1977</v>
      </c>
      <c r="E143" s="79">
        <v>1504</v>
      </c>
      <c r="F143" s="79">
        <v>1563</v>
      </c>
      <c r="G143" s="80">
        <v>8</v>
      </c>
      <c r="H143" s="81">
        <v>1349191</v>
      </c>
    </row>
    <row r="144" spans="1:8" ht="14.25">
      <c r="A144" s="49">
        <v>36557</v>
      </c>
      <c r="B144" s="78">
        <v>1219887</v>
      </c>
      <c r="C144" s="79">
        <v>122348</v>
      </c>
      <c r="D144" s="79">
        <v>1986</v>
      </c>
      <c r="E144" s="79">
        <v>1506</v>
      </c>
      <c r="F144" s="79">
        <v>1566</v>
      </c>
      <c r="G144" s="80">
        <v>8</v>
      </c>
      <c r="H144" s="81">
        <v>1347301</v>
      </c>
    </row>
    <row r="145" spans="1:8" ht="14.25">
      <c r="A145" s="49">
        <v>36526</v>
      </c>
      <c r="B145" s="78">
        <v>1218670</v>
      </c>
      <c r="C145" s="79">
        <v>122339</v>
      </c>
      <c r="D145" s="79">
        <v>1992</v>
      </c>
      <c r="E145" s="79">
        <v>1508</v>
      </c>
      <c r="F145" s="79">
        <v>1566</v>
      </c>
      <c r="G145" s="80">
        <v>8</v>
      </c>
      <c r="H145" s="81">
        <v>1346083</v>
      </c>
    </row>
    <row r="146" spans="1:8" ht="14.25">
      <c r="A146" s="49">
        <v>36495</v>
      </c>
      <c r="B146" s="78">
        <v>1217265</v>
      </c>
      <c r="C146" s="79">
        <v>122341</v>
      </c>
      <c r="D146" s="79">
        <v>1984</v>
      </c>
      <c r="E146" s="79">
        <v>1508</v>
      </c>
      <c r="F146" s="79">
        <v>1569</v>
      </c>
      <c r="G146" s="80">
        <v>8</v>
      </c>
      <c r="H146" s="81">
        <v>1344675</v>
      </c>
    </row>
    <row r="147" spans="1:8" ht="14.25">
      <c r="A147" s="49">
        <v>36465</v>
      </c>
      <c r="B147" s="78">
        <v>1215380</v>
      </c>
      <c r="C147" s="79">
        <v>122179</v>
      </c>
      <c r="D147" s="79">
        <v>1991</v>
      </c>
      <c r="E147" s="79">
        <v>1510</v>
      </c>
      <c r="F147" s="79">
        <v>1571</v>
      </c>
      <c r="G147" s="80">
        <v>8</v>
      </c>
      <c r="H147" s="81">
        <v>1342639</v>
      </c>
    </row>
    <row r="148" spans="1:8" ht="14.25">
      <c r="A148" s="49">
        <v>36434</v>
      </c>
      <c r="B148" s="78">
        <v>1213599</v>
      </c>
      <c r="C148" s="79">
        <v>122072</v>
      </c>
      <c r="D148" s="79">
        <v>1997</v>
      </c>
      <c r="E148" s="79">
        <v>1512</v>
      </c>
      <c r="F148" s="79">
        <v>1570</v>
      </c>
      <c r="G148" s="80">
        <v>8</v>
      </c>
      <c r="H148" s="81">
        <v>1340758</v>
      </c>
    </row>
    <row r="149" spans="1:8" ht="14.25">
      <c r="A149" s="49">
        <v>36404</v>
      </c>
      <c r="B149" s="78">
        <v>1211908</v>
      </c>
      <c r="C149" s="79">
        <v>121936</v>
      </c>
      <c r="D149" s="79">
        <v>2002</v>
      </c>
      <c r="E149" s="79">
        <v>1517</v>
      </c>
      <c r="F149" s="79">
        <v>1565</v>
      </c>
      <c r="G149" s="80">
        <v>8</v>
      </c>
      <c r="H149" s="81">
        <v>1338936</v>
      </c>
    </row>
    <row r="150" spans="1:8" ht="14.25">
      <c r="A150" s="49">
        <v>36373</v>
      </c>
      <c r="B150" s="78">
        <v>1209738</v>
      </c>
      <c r="C150" s="79">
        <v>121741</v>
      </c>
      <c r="D150" s="79">
        <v>2007</v>
      </c>
      <c r="E150" s="79">
        <v>1520</v>
      </c>
      <c r="F150" s="79">
        <v>1563</v>
      </c>
      <c r="G150" s="80">
        <v>8</v>
      </c>
      <c r="H150" s="81">
        <v>1336577</v>
      </c>
    </row>
    <row r="151" spans="1:8" ht="14.25">
      <c r="A151" s="55">
        <v>36342</v>
      </c>
      <c r="B151" s="82">
        <v>1207819</v>
      </c>
      <c r="C151" s="83">
        <v>121549</v>
      </c>
      <c r="D151" s="83">
        <v>2008</v>
      </c>
      <c r="E151" s="83">
        <v>1522</v>
      </c>
      <c r="F151" s="83">
        <v>1553</v>
      </c>
      <c r="G151" s="84">
        <v>8</v>
      </c>
      <c r="H151" s="85">
        <v>1334459</v>
      </c>
    </row>
  </sheetData>
  <hyperlinks>
    <hyperlink ref="J4" location="Indice!A1" display="Regresar al Índice"/>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2:J151"/>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defaultRowHeight="12.75"/>
  <cols>
    <col min="1" max="1" width="10.7109375" bestFit="1" customWidth="1"/>
    <col min="2" max="3" width="13" customWidth="1"/>
    <col min="4" max="4" width="12.85546875" customWidth="1"/>
    <col min="5" max="5" width="14.85546875" customWidth="1"/>
    <col min="6" max="6" width="11.42578125" customWidth="1"/>
    <col min="10" max="10" width="12.5703125" bestFit="1" customWidth="1"/>
  </cols>
  <sheetData>
    <row r="2" spans="1:10" ht="13.5" thickBot="1"/>
    <row r="3" spans="1:10" ht="14.25">
      <c r="A3" s="86" t="s">
        <v>46</v>
      </c>
      <c r="B3" s="87"/>
      <c r="C3" s="62"/>
      <c r="D3" s="62"/>
      <c r="E3" s="62"/>
      <c r="F3" s="62"/>
      <c r="G3" s="88"/>
      <c r="H3" s="63"/>
    </row>
    <row r="4" spans="1:10" ht="30">
      <c r="A4" s="45" t="s">
        <v>2</v>
      </c>
      <c r="B4" s="65" t="s">
        <v>38</v>
      </c>
      <c r="C4" s="66" t="s">
        <v>39</v>
      </c>
      <c r="D4" s="66" t="s">
        <v>40</v>
      </c>
      <c r="E4" s="66" t="s">
        <v>41</v>
      </c>
      <c r="F4" s="66" t="s">
        <v>42</v>
      </c>
      <c r="G4" s="66" t="s">
        <v>43</v>
      </c>
      <c r="H4" s="67" t="s">
        <v>44</v>
      </c>
      <c r="J4" s="59" t="s">
        <v>69</v>
      </c>
    </row>
    <row r="5" spans="1:10" ht="15">
      <c r="A5" s="49">
        <v>40787</v>
      </c>
      <c r="B5" s="69">
        <v>30.62554003</v>
      </c>
      <c r="C5" s="70">
        <v>47.476751450000002</v>
      </c>
      <c r="D5" s="70">
        <v>8.3950800099999991</v>
      </c>
      <c r="E5" s="70">
        <v>3.4070351200000002</v>
      </c>
      <c r="F5" s="70">
        <v>0.12489126999999998</v>
      </c>
      <c r="G5" s="70">
        <v>0.20666827000000002</v>
      </c>
      <c r="H5" s="72">
        <v>90.23596615000001</v>
      </c>
      <c r="J5" s="59"/>
    </row>
    <row r="6" spans="1:10" ht="15">
      <c r="A6" s="49">
        <v>40756</v>
      </c>
      <c r="B6" s="69">
        <v>30.546689739999998</v>
      </c>
      <c r="C6" s="70">
        <v>47.46721007</v>
      </c>
      <c r="D6" s="70">
        <v>9.3209119999999999</v>
      </c>
      <c r="E6" s="70">
        <v>4.6919359000000007</v>
      </c>
      <c r="F6" s="70">
        <v>0.12507475000000001</v>
      </c>
      <c r="G6" s="70">
        <v>0.22511254999999999</v>
      </c>
      <c r="H6" s="72">
        <v>92.376935009999997</v>
      </c>
      <c r="J6" s="97"/>
    </row>
    <row r="7" spans="1:10" ht="15">
      <c r="A7" s="49">
        <v>40725</v>
      </c>
      <c r="B7" s="69">
        <v>31.764335760000002</v>
      </c>
      <c r="C7" s="70">
        <v>50.541704659999994</v>
      </c>
      <c r="D7" s="70">
        <v>10.616247810000001</v>
      </c>
      <c r="E7" s="70">
        <v>4.4886592699999994</v>
      </c>
      <c r="F7" s="70">
        <v>0.14914427</v>
      </c>
      <c r="G7" s="70">
        <v>0.16968725000000001</v>
      </c>
      <c r="H7" s="72">
        <v>97.729779019999981</v>
      </c>
      <c r="J7" s="97"/>
    </row>
    <row r="8" spans="1:10" ht="14.25">
      <c r="A8" s="49">
        <v>40695</v>
      </c>
      <c r="B8" s="69">
        <v>29.285815159999999</v>
      </c>
      <c r="C8" s="70">
        <v>46.699116140000001</v>
      </c>
      <c r="D8" s="70">
        <v>9.9310966300000008</v>
      </c>
      <c r="E8" s="70">
        <v>4.3841213699999999</v>
      </c>
      <c r="F8" s="70">
        <v>0.12866736000000001</v>
      </c>
      <c r="G8" s="70">
        <v>0.17298136</v>
      </c>
      <c r="H8" s="72">
        <v>90.60179801999999</v>
      </c>
    </row>
    <row r="9" spans="1:10" ht="14.25">
      <c r="A9" s="49">
        <v>40664</v>
      </c>
      <c r="B9" s="69">
        <v>28.782114629999999</v>
      </c>
      <c r="C9" s="70">
        <v>48.322360600000003</v>
      </c>
      <c r="D9" s="70">
        <v>10.41702738</v>
      </c>
      <c r="E9" s="70">
        <v>4.3909034599999996</v>
      </c>
      <c r="F9" s="70">
        <v>0.16868049000000002</v>
      </c>
      <c r="G9" s="70">
        <v>0.17826559000000003</v>
      </c>
      <c r="H9" s="72">
        <v>92.259352149999998</v>
      </c>
    </row>
    <row r="10" spans="1:10" ht="14.25">
      <c r="A10" s="49">
        <v>40634</v>
      </c>
      <c r="B10" s="69">
        <v>26.212679780000002</v>
      </c>
      <c r="C10" s="70">
        <v>44.972044759999996</v>
      </c>
      <c r="D10" s="70">
        <v>9.94818186</v>
      </c>
      <c r="E10" s="70">
        <v>3.9860877600000002</v>
      </c>
      <c r="F10" s="70">
        <v>0.13528054</v>
      </c>
      <c r="G10" s="70">
        <v>0.18101783999999999</v>
      </c>
      <c r="H10" s="72">
        <f t="shared" ref="H10:H73" si="0">SUM(B10:G10)</f>
        <v>85.435292539999992</v>
      </c>
    </row>
    <row r="11" spans="1:10" ht="14.25">
      <c r="A11" s="49">
        <v>40603</v>
      </c>
      <c r="B11" s="69">
        <v>26.633157879999999</v>
      </c>
      <c r="C11" s="70">
        <v>46.069679210000004</v>
      </c>
      <c r="D11" s="70">
        <v>8.7644657499999994</v>
      </c>
      <c r="E11" s="70">
        <v>4.6236664000000012</v>
      </c>
      <c r="F11" s="70">
        <v>0.12097075</v>
      </c>
      <c r="G11" s="70">
        <v>0.17638830999999999</v>
      </c>
      <c r="H11" s="72">
        <f t="shared" si="0"/>
        <v>86.388328299999998</v>
      </c>
    </row>
    <row r="12" spans="1:10" ht="14.25">
      <c r="A12" s="49">
        <v>40575</v>
      </c>
      <c r="B12" s="69">
        <v>24.45472788</v>
      </c>
      <c r="C12" s="70">
        <v>47.793832139999999</v>
      </c>
      <c r="D12" s="70">
        <v>9.5559519999999996</v>
      </c>
      <c r="E12" s="70">
        <v>4.0854713299999981</v>
      </c>
      <c r="F12" s="70">
        <v>0.13769960999999997</v>
      </c>
      <c r="G12" s="70">
        <v>0.15861100000000003</v>
      </c>
      <c r="H12" s="72">
        <f t="shared" si="0"/>
        <v>86.18629396</v>
      </c>
    </row>
    <row r="13" spans="1:10" ht="14.25">
      <c r="A13" s="49">
        <v>40544</v>
      </c>
      <c r="B13" s="69">
        <v>25.946386350000001</v>
      </c>
      <c r="C13" s="70">
        <v>42.73103794</v>
      </c>
      <c r="D13" s="70">
        <v>9.0297751099999992</v>
      </c>
      <c r="E13" s="70">
        <v>4.2931704900000005</v>
      </c>
      <c r="F13" s="70">
        <v>0.12825039000000002</v>
      </c>
      <c r="G13" s="70">
        <v>0.16875788999999999</v>
      </c>
      <c r="H13" s="72">
        <f t="shared" si="0"/>
        <v>82.297378170000002</v>
      </c>
    </row>
    <row r="14" spans="1:10" ht="14.25">
      <c r="A14" s="49">
        <v>40513</v>
      </c>
      <c r="B14" s="69">
        <v>25.68937622</v>
      </c>
      <c r="C14" s="70">
        <v>46.566152559999999</v>
      </c>
      <c r="D14" s="70">
        <v>10.635772189999999</v>
      </c>
      <c r="E14" s="70">
        <v>4.2499192599999995</v>
      </c>
      <c r="F14" s="70">
        <v>0.16446268999999999</v>
      </c>
      <c r="G14" s="70">
        <v>0.15287129999999999</v>
      </c>
      <c r="H14" s="72">
        <f t="shared" si="0"/>
        <v>87.458554219999982</v>
      </c>
    </row>
    <row r="15" spans="1:10" ht="14.25">
      <c r="A15" s="49">
        <v>40483</v>
      </c>
      <c r="B15" s="69">
        <v>28.870646969999999</v>
      </c>
      <c r="C15" s="70">
        <v>47.926135760000001</v>
      </c>
      <c r="D15" s="70">
        <v>10.629486529999999</v>
      </c>
      <c r="E15" s="70">
        <v>4.3613137200000001</v>
      </c>
      <c r="F15" s="70">
        <v>0.12056570999999999</v>
      </c>
      <c r="G15" s="70">
        <v>0.18666362</v>
      </c>
      <c r="H15" s="72">
        <f t="shared" si="0"/>
        <v>92.094812309999995</v>
      </c>
    </row>
    <row r="16" spans="1:10" ht="14.25">
      <c r="A16" s="49">
        <v>40452</v>
      </c>
      <c r="B16" s="69">
        <v>30.124451620000002</v>
      </c>
      <c r="C16" s="70">
        <v>50.402054380000003</v>
      </c>
      <c r="D16" s="70">
        <v>11.7762493</v>
      </c>
      <c r="E16" s="70">
        <v>4.38093457</v>
      </c>
      <c r="F16" s="70">
        <v>0.13602565000000003</v>
      </c>
      <c r="G16" s="70">
        <v>0.19117141999999998</v>
      </c>
      <c r="H16" s="72">
        <f t="shared" si="0"/>
        <v>97.010886940000006</v>
      </c>
    </row>
    <row r="17" spans="1:8" ht="14.25">
      <c r="A17" s="49">
        <v>40422</v>
      </c>
      <c r="B17" s="69">
        <v>31.13296768</v>
      </c>
      <c r="C17" s="70">
        <v>49.838433860000002</v>
      </c>
      <c r="D17" s="70">
        <v>9.0363136199999996</v>
      </c>
      <c r="E17" s="70">
        <v>4.2554103200000002</v>
      </c>
      <c r="F17" s="70">
        <v>0.1134214899999999</v>
      </c>
      <c r="G17" s="70">
        <v>0.1961521</v>
      </c>
      <c r="H17" s="72">
        <f t="shared" si="0"/>
        <v>94.572699069999999</v>
      </c>
    </row>
    <row r="18" spans="1:8" ht="14.25">
      <c r="A18" s="49">
        <v>40391</v>
      </c>
      <c r="B18" s="69">
        <v>32.025828060000002</v>
      </c>
      <c r="C18" s="70">
        <v>49.868844029999998</v>
      </c>
      <c r="D18" s="70">
        <v>11.79190665</v>
      </c>
      <c r="E18" s="70">
        <v>4.3316053700000001</v>
      </c>
      <c r="F18" s="70">
        <v>0.13334165000000009</v>
      </c>
      <c r="G18" s="70">
        <v>0.21927807000000002</v>
      </c>
      <c r="H18" s="72">
        <f t="shared" si="0"/>
        <v>98.370803830000014</v>
      </c>
    </row>
    <row r="19" spans="1:8" ht="14.25">
      <c r="A19" s="49">
        <v>40360</v>
      </c>
      <c r="B19" s="69">
        <v>30.583274490000001</v>
      </c>
      <c r="C19" s="70">
        <v>48.952018209999999</v>
      </c>
      <c r="D19" s="70">
        <v>10.02253065</v>
      </c>
      <c r="E19" s="70">
        <v>4.44388424</v>
      </c>
      <c r="F19" s="70">
        <v>0.14842754999999999</v>
      </c>
      <c r="G19" s="70">
        <v>0.20014604</v>
      </c>
      <c r="H19" s="72">
        <f t="shared" si="0"/>
        <v>94.35028118000001</v>
      </c>
    </row>
    <row r="20" spans="1:8" ht="14.25">
      <c r="A20" s="49">
        <v>40330</v>
      </c>
      <c r="B20" s="69">
        <v>32.228432420000004</v>
      </c>
      <c r="C20" s="70">
        <v>52.168985759999998</v>
      </c>
      <c r="D20" s="70">
        <v>11.22443174</v>
      </c>
      <c r="E20" s="70">
        <v>4.2223999499999998</v>
      </c>
      <c r="F20" s="70">
        <v>0.13802226000000004</v>
      </c>
      <c r="G20" s="70">
        <v>0.2029714</v>
      </c>
      <c r="H20" s="72">
        <f t="shared" si="0"/>
        <v>100.18524352999999</v>
      </c>
    </row>
    <row r="21" spans="1:8" ht="14.25">
      <c r="A21" s="49">
        <v>40299</v>
      </c>
      <c r="B21" s="69">
        <v>29.255282000000001</v>
      </c>
      <c r="C21" s="70">
        <v>48.913687000000003</v>
      </c>
      <c r="D21" s="70">
        <v>11.693241</v>
      </c>
      <c r="E21" s="70">
        <v>4.3889339999999999</v>
      </c>
      <c r="F21" s="70">
        <v>0.12722800000000001</v>
      </c>
      <c r="G21" s="70">
        <v>0.214508</v>
      </c>
      <c r="H21" s="72">
        <f t="shared" si="0"/>
        <v>94.592880000000008</v>
      </c>
    </row>
    <row r="22" spans="1:8" ht="14.25">
      <c r="A22" s="49">
        <v>40269</v>
      </c>
      <c r="B22" s="69">
        <v>28.670328999999999</v>
      </c>
      <c r="C22" s="70">
        <v>47.758535590000001</v>
      </c>
      <c r="D22" s="70">
        <v>9.1076121699999995</v>
      </c>
      <c r="E22" s="70">
        <v>4.2935121400000007</v>
      </c>
      <c r="F22" s="70">
        <v>0.14526382000000002</v>
      </c>
      <c r="G22" s="70">
        <v>0.19882048999999999</v>
      </c>
      <c r="H22" s="72">
        <f t="shared" si="0"/>
        <v>90.174073210000003</v>
      </c>
    </row>
    <row r="23" spans="1:8" ht="14.25">
      <c r="A23" s="49">
        <v>40238</v>
      </c>
      <c r="B23" s="69">
        <v>29.967362820000002</v>
      </c>
      <c r="C23" s="70">
        <v>48.145080049999997</v>
      </c>
      <c r="D23" s="70">
        <v>10.98737309</v>
      </c>
      <c r="E23" s="70">
        <v>4.1130254700000002</v>
      </c>
      <c r="F23" s="70">
        <v>0.17238426000000001</v>
      </c>
      <c r="G23" s="70">
        <v>0.20930217000000001</v>
      </c>
      <c r="H23" s="72">
        <f t="shared" si="0"/>
        <v>93.594527859999999</v>
      </c>
    </row>
    <row r="24" spans="1:8" ht="14.25">
      <c r="A24" s="49">
        <v>40210</v>
      </c>
      <c r="B24" s="69">
        <v>22.697297779999996</v>
      </c>
      <c r="C24" s="70">
        <v>45.016888090000002</v>
      </c>
      <c r="D24" s="70">
        <v>9.7786683599999993</v>
      </c>
      <c r="E24" s="70">
        <v>4.0716259600000004</v>
      </c>
      <c r="F24" s="70">
        <v>0.10146282</v>
      </c>
      <c r="G24" s="70">
        <v>0.19505195</v>
      </c>
      <c r="H24" s="72">
        <f t="shared" si="0"/>
        <v>81.860994959999999</v>
      </c>
    </row>
    <row r="25" spans="1:8" ht="14.25">
      <c r="A25" s="49">
        <v>40179</v>
      </c>
      <c r="B25" s="69">
        <v>27.884950880000002</v>
      </c>
      <c r="C25" s="70">
        <v>45.099447830000003</v>
      </c>
      <c r="D25" s="70">
        <v>9.3642411200000009</v>
      </c>
      <c r="E25" s="70">
        <v>4.3652270099999999</v>
      </c>
      <c r="F25" s="70">
        <v>0.13276795</v>
      </c>
      <c r="G25" s="70">
        <v>0.18673861999999999</v>
      </c>
      <c r="H25" s="72">
        <f t="shared" si="0"/>
        <v>87.03337341000001</v>
      </c>
    </row>
    <row r="26" spans="1:8" ht="14.25">
      <c r="A26" s="49">
        <v>40148</v>
      </c>
      <c r="B26" s="69">
        <v>27.382000000000001</v>
      </c>
      <c r="C26" s="70">
        <v>49.064</v>
      </c>
      <c r="D26" s="70">
        <v>10.765000000000001</v>
      </c>
      <c r="E26" s="70">
        <v>4.327</v>
      </c>
      <c r="F26" s="70">
        <v>0.13400000000000001</v>
      </c>
      <c r="G26" s="70">
        <v>0.186</v>
      </c>
      <c r="H26" s="72">
        <f t="shared" si="0"/>
        <v>91.858000000000004</v>
      </c>
    </row>
    <row r="27" spans="1:8" ht="14.25">
      <c r="A27" s="49">
        <v>40118</v>
      </c>
      <c r="B27" s="69">
        <v>28.096333699999999</v>
      </c>
      <c r="C27" s="70">
        <v>48.527193149999995</v>
      </c>
      <c r="D27" s="70">
        <v>11.13220237</v>
      </c>
      <c r="E27" s="70">
        <v>4.1758642699999999</v>
      </c>
      <c r="F27" s="70">
        <v>0.13479882000000001</v>
      </c>
      <c r="G27" s="70">
        <v>0.20185881999999999</v>
      </c>
      <c r="H27" s="72">
        <f t="shared" si="0"/>
        <v>92.268251129999996</v>
      </c>
    </row>
    <row r="28" spans="1:8" ht="14.25">
      <c r="A28" s="49">
        <v>40087</v>
      </c>
      <c r="B28" s="69">
        <v>29.720997570000002</v>
      </c>
      <c r="C28" s="70">
        <v>51.374578749999998</v>
      </c>
      <c r="D28" s="70">
        <v>11.012521250000001</v>
      </c>
      <c r="E28" s="70">
        <v>4.4587446899999996</v>
      </c>
      <c r="F28" s="70">
        <v>0.13918899000000001</v>
      </c>
      <c r="G28" s="70">
        <v>0.20810711000000001</v>
      </c>
      <c r="H28" s="72">
        <f t="shared" si="0"/>
        <v>96.914138359999995</v>
      </c>
    </row>
    <row r="29" spans="1:8" ht="14.25">
      <c r="A29" s="49">
        <v>40057</v>
      </c>
      <c r="B29" s="69">
        <v>29.675704329999999</v>
      </c>
      <c r="C29" s="70">
        <v>49.872014350000001</v>
      </c>
      <c r="D29" s="70">
        <v>11.43392324</v>
      </c>
      <c r="E29" s="70">
        <v>4.2762222599999999</v>
      </c>
      <c r="F29" s="70">
        <v>0.14141527000000001</v>
      </c>
      <c r="G29" s="70">
        <v>0.22705383000000001</v>
      </c>
      <c r="H29" s="72">
        <f t="shared" si="0"/>
        <v>95.626333279999997</v>
      </c>
    </row>
    <row r="30" spans="1:8" ht="14.25">
      <c r="A30" s="49">
        <v>40026</v>
      </c>
      <c r="B30" s="69">
        <v>31.77359933</v>
      </c>
      <c r="C30" s="70">
        <v>51.083941780000004</v>
      </c>
      <c r="D30" s="70">
        <v>11.065076510000001</v>
      </c>
      <c r="E30" s="70">
        <v>4.3809188800000003</v>
      </c>
      <c r="F30" s="70">
        <v>0.14155169000000001</v>
      </c>
      <c r="G30" s="70">
        <v>0.21694369999999999</v>
      </c>
      <c r="H30" s="72">
        <f t="shared" si="0"/>
        <v>98.662031889999994</v>
      </c>
    </row>
    <row r="31" spans="1:8" ht="14.25">
      <c r="A31" s="49">
        <v>39995</v>
      </c>
      <c r="B31" s="69">
        <v>31.254609339999998</v>
      </c>
      <c r="C31" s="70">
        <v>50.161214999999999</v>
      </c>
      <c r="D31" s="70">
        <v>11.363194180000001</v>
      </c>
      <c r="E31" s="70">
        <v>4.99617895</v>
      </c>
      <c r="F31" s="70">
        <v>0.13371045000000001</v>
      </c>
      <c r="G31" s="70">
        <v>0.21569546000000001</v>
      </c>
      <c r="H31" s="72">
        <f t="shared" si="0"/>
        <v>98.124603379999996</v>
      </c>
    </row>
    <row r="32" spans="1:8" ht="14.25">
      <c r="A32" s="49">
        <v>39965</v>
      </c>
      <c r="B32" s="69">
        <v>27.779370499999999</v>
      </c>
      <c r="C32" s="70">
        <v>46.997472189999996</v>
      </c>
      <c r="D32" s="70">
        <v>11.446114029999999</v>
      </c>
      <c r="E32" s="70">
        <v>2.2450791300000001</v>
      </c>
      <c r="F32" s="70">
        <v>0.14250746</v>
      </c>
      <c r="G32" s="70">
        <v>0.20452416000000001</v>
      </c>
      <c r="H32" s="72">
        <f t="shared" si="0"/>
        <v>88.815067470000002</v>
      </c>
    </row>
    <row r="33" spans="1:8" ht="14.25">
      <c r="A33" s="49">
        <v>39934</v>
      </c>
      <c r="B33" s="69">
        <v>25.544253219999998</v>
      </c>
      <c r="C33" s="70">
        <v>49.143553619999999</v>
      </c>
      <c r="D33" s="70">
        <v>11.563077609999999</v>
      </c>
      <c r="E33" s="70">
        <v>6.4090996699999998</v>
      </c>
      <c r="F33" s="70">
        <v>0.18546048000000001</v>
      </c>
      <c r="G33" s="70">
        <v>0.20709749</v>
      </c>
      <c r="H33" s="72">
        <f t="shared" si="0"/>
        <v>93.052542089999989</v>
      </c>
    </row>
    <row r="34" spans="1:8" ht="14.25">
      <c r="A34" s="49">
        <v>39904</v>
      </c>
      <c r="B34" s="69">
        <v>24.843941079999997</v>
      </c>
      <c r="C34" s="70">
        <v>43.868864909999999</v>
      </c>
      <c r="D34" s="70">
        <v>10.843854519999999</v>
      </c>
      <c r="E34" s="70">
        <v>3.9557003399999999</v>
      </c>
      <c r="F34" s="70">
        <v>0.11278472</v>
      </c>
      <c r="G34" s="70">
        <v>0.18470069</v>
      </c>
      <c r="H34" s="72">
        <f t="shared" si="0"/>
        <v>83.809846259999986</v>
      </c>
    </row>
    <row r="35" spans="1:8" ht="14.25">
      <c r="A35" s="49">
        <v>39873</v>
      </c>
      <c r="B35" s="69">
        <v>23.811392770000005</v>
      </c>
      <c r="C35" s="70">
        <v>46.705446500000001</v>
      </c>
      <c r="D35" s="70">
        <v>11.861681410000001</v>
      </c>
      <c r="E35" s="70">
        <v>4.3122781300000002</v>
      </c>
      <c r="F35" s="70">
        <v>0.17463085</v>
      </c>
      <c r="G35" s="70">
        <v>0.18877896</v>
      </c>
      <c r="H35" s="72">
        <f t="shared" si="0"/>
        <v>87.054208619999997</v>
      </c>
    </row>
    <row r="36" spans="1:8" ht="14.25">
      <c r="A36" s="49">
        <v>39845</v>
      </c>
      <c r="B36" s="69">
        <v>21.270636259999996</v>
      </c>
      <c r="C36" s="70">
        <v>43.032850780000004</v>
      </c>
      <c r="D36" s="70">
        <v>9.9467429000000003</v>
      </c>
      <c r="E36" s="70">
        <v>3.9452342300000001</v>
      </c>
      <c r="F36" s="70">
        <v>0.13277469</v>
      </c>
      <c r="G36" s="70">
        <v>0.17814562</v>
      </c>
      <c r="H36" s="72">
        <f t="shared" si="0"/>
        <v>78.506384479999994</v>
      </c>
    </row>
    <row r="37" spans="1:8" ht="14.25">
      <c r="A37" s="49">
        <v>39814</v>
      </c>
      <c r="B37" s="69">
        <v>23.822923469999999</v>
      </c>
      <c r="C37" s="70">
        <v>44.38036237</v>
      </c>
      <c r="D37" s="70">
        <v>10.29386347</v>
      </c>
      <c r="E37" s="70">
        <v>4.4263750000000002</v>
      </c>
      <c r="F37" s="70">
        <v>0.10306999999999999</v>
      </c>
      <c r="G37" s="70">
        <v>0.18123400000000001</v>
      </c>
      <c r="H37" s="72">
        <f t="shared" si="0"/>
        <v>83.207828310000011</v>
      </c>
    </row>
    <row r="38" spans="1:8" ht="14.25">
      <c r="A38" s="49">
        <v>39783</v>
      </c>
      <c r="B38" s="69">
        <v>22.71180077</v>
      </c>
      <c r="C38" s="70">
        <v>45.616835930000001</v>
      </c>
      <c r="D38" s="70">
        <v>12.312225310000001</v>
      </c>
      <c r="E38" s="70">
        <v>4.0423030000000004</v>
      </c>
      <c r="F38" s="70">
        <v>0.1079</v>
      </c>
      <c r="G38" s="70">
        <v>0.178374</v>
      </c>
      <c r="H38" s="72">
        <f t="shared" si="0"/>
        <v>84.969439010000016</v>
      </c>
    </row>
    <row r="39" spans="1:8" ht="14.25">
      <c r="A39" s="49">
        <v>39753</v>
      </c>
      <c r="B39" s="69">
        <v>25.657930180000001</v>
      </c>
      <c r="C39" s="70">
        <v>48.85284643</v>
      </c>
      <c r="D39" s="70">
        <v>11.478118609999999</v>
      </c>
      <c r="E39" s="70">
        <v>4.3317059999999996</v>
      </c>
      <c r="F39" s="70">
        <v>0.15015000000000001</v>
      </c>
      <c r="G39" s="70">
        <v>0.23994599999999999</v>
      </c>
      <c r="H39" s="72">
        <f t="shared" si="0"/>
        <v>90.710697219999986</v>
      </c>
    </row>
    <row r="40" spans="1:8" ht="14.25">
      <c r="A40" s="49">
        <v>39722</v>
      </c>
      <c r="B40" s="69">
        <v>25.504636559999998</v>
      </c>
      <c r="C40" s="70">
        <v>50.809892179999999</v>
      </c>
      <c r="D40" s="70">
        <v>12.73320376</v>
      </c>
      <c r="E40" s="70">
        <v>4.262086</v>
      </c>
      <c r="F40" s="70">
        <v>0.119018</v>
      </c>
      <c r="G40" s="70">
        <v>0.23791899999999999</v>
      </c>
      <c r="H40" s="72">
        <f t="shared" si="0"/>
        <v>93.666755499999994</v>
      </c>
    </row>
    <row r="41" spans="1:8" ht="14.25">
      <c r="A41" s="49">
        <v>39692</v>
      </c>
      <c r="B41" s="69">
        <v>27.896862389999999</v>
      </c>
      <c r="C41" s="70">
        <v>49.010591060000003</v>
      </c>
      <c r="D41" s="70">
        <v>11.47227927</v>
      </c>
      <c r="E41" s="70">
        <v>4.2200119999999997</v>
      </c>
      <c r="F41" s="70">
        <v>0.122959</v>
      </c>
      <c r="G41" s="70">
        <v>0.27734199999999998</v>
      </c>
      <c r="H41" s="72">
        <f t="shared" si="0"/>
        <v>93.000045720000003</v>
      </c>
    </row>
    <row r="42" spans="1:8" ht="14.25">
      <c r="A42" s="49">
        <v>39661</v>
      </c>
      <c r="B42" s="69">
        <v>30.272528510000001</v>
      </c>
      <c r="C42" s="70">
        <v>51.41322735</v>
      </c>
      <c r="D42" s="70">
        <v>12.77601209</v>
      </c>
      <c r="E42" s="70">
        <v>4.2711779999999999</v>
      </c>
      <c r="F42" s="70">
        <v>0.131212</v>
      </c>
      <c r="G42" s="70">
        <v>0.25151299999999999</v>
      </c>
      <c r="H42" s="72">
        <f t="shared" si="0"/>
        <v>99.115670950000009</v>
      </c>
    </row>
    <row r="43" spans="1:8" ht="14.25">
      <c r="A43" s="49">
        <v>39630</v>
      </c>
      <c r="B43" s="69">
        <v>29.158077089999999</v>
      </c>
      <c r="C43" s="70">
        <v>49.651820219999998</v>
      </c>
      <c r="D43" s="70">
        <v>12.713714619999999</v>
      </c>
      <c r="E43" s="70">
        <v>4.1349030000000004</v>
      </c>
      <c r="F43" s="70">
        <v>0.14685599999999999</v>
      </c>
      <c r="G43" s="70">
        <v>0.25264199999999998</v>
      </c>
      <c r="H43" s="72">
        <f t="shared" si="0"/>
        <v>96.05801292999999</v>
      </c>
    </row>
    <row r="44" spans="1:8" ht="14.25">
      <c r="A44" s="49">
        <v>39600</v>
      </c>
      <c r="B44" s="69">
        <v>28.009052680000003</v>
      </c>
      <c r="C44" s="70">
        <v>49.644151880000003</v>
      </c>
      <c r="D44" s="70">
        <v>12.679810079999999</v>
      </c>
      <c r="E44" s="70">
        <v>4.1680710000000003</v>
      </c>
      <c r="F44" s="70">
        <v>0.13342399999999999</v>
      </c>
      <c r="G44" s="70">
        <v>0.271428</v>
      </c>
      <c r="H44" s="72">
        <f t="shared" si="0"/>
        <v>94.905937640000005</v>
      </c>
    </row>
    <row r="45" spans="1:8" ht="14.25">
      <c r="A45" s="49">
        <v>39569</v>
      </c>
      <c r="B45" s="69">
        <v>28.005362780000002</v>
      </c>
      <c r="C45" s="70">
        <v>48.070239600000001</v>
      </c>
      <c r="D45" s="70">
        <v>13.485157259999999</v>
      </c>
      <c r="E45" s="70">
        <v>4.4033600000000002</v>
      </c>
      <c r="F45" s="70">
        <v>0.16467699999999999</v>
      </c>
      <c r="G45" s="70">
        <v>0.227877</v>
      </c>
      <c r="H45" s="72">
        <f t="shared" si="0"/>
        <v>94.356673640000011</v>
      </c>
    </row>
    <row r="46" spans="1:8" ht="14.25">
      <c r="A46" s="49">
        <v>39539</v>
      </c>
      <c r="B46" s="69">
        <v>23.004948129999999</v>
      </c>
      <c r="C46" s="70">
        <v>53.461697219999998</v>
      </c>
      <c r="D46" s="70">
        <v>12.91287056</v>
      </c>
      <c r="E46" s="70">
        <v>4.1075939999999997</v>
      </c>
      <c r="F46" s="70">
        <v>9.4548999999999994E-2</v>
      </c>
      <c r="G46" s="70">
        <v>0.25032100000000002</v>
      </c>
      <c r="H46" s="72">
        <f t="shared" si="0"/>
        <v>93.831979910000001</v>
      </c>
    </row>
    <row r="47" spans="1:8" ht="14.25">
      <c r="A47" s="49">
        <v>39508</v>
      </c>
      <c r="B47" s="69">
        <v>24.366955600000001</v>
      </c>
      <c r="C47" s="70">
        <v>47.021886590000001</v>
      </c>
      <c r="D47" s="70">
        <v>13.10256109</v>
      </c>
      <c r="E47" s="70">
        <v>4.1871720000000003</v>
      </c>
      <c r="F47" s="70">
        <v>0.144395</v>
      </c>
      <c r="G47" s="70">
        <v>0.24840799999999999</v>
      </c>
      <c r="H47" s="72">
        <f t="shared" si="0"/>
        <v>89.071378280000005</v>
      </c>
    </row>
    <row r="48" spans="1:8" ht="14.25">
      <c r="A48" s="49">
        <v>39479</v>
      </c>
      <c r="B48" s="69">
        <v>21.872154020000004</v>
      </c>
      <c r="C48" s="70">
        <v>44.1039502</v>
      </c>
      <c r="D48" s="70">
        <v>13.0224186</v>
      </c>
      <c r="E48" s="70">
        <v>4.1211060000000002</v>
      </c>
      <c r="F48" s="70">
        <v>0.155971</v>
      </c>
      <c r="G48" s="70">
        <v>0.22295499999999999</v>
      </c>
      <c r="H48" s="72">
        <f t="shared" si="0"/>
        <v>83.498554819999981</v>
      </c>
    </row>
    <row r="49" spans="1:8" ht="14.25">
      <c r="A49" s="49">
        <v>39448</v>
      </c>
      <c r="B49" s="69">
        <v>26.289462579999999</v>
      </c>
      <c r="C49" s="70">
        <v>47.183740119999996</v>
      </c>
      <c r="D49" s="70">
        <v>11.844078119999999</v>
      </c>
      <c r="E49" s="70">
        <v>3.9755199999999999</v>
      </c>
      <c r="F49" s="70">
        <v>0.156388</v>
      </c>
      <c r="G49" s="70">
        <v>0.24292900000000001</v>
      </c>
      <c r="H49" s="72">
        <f t="shared" si="0"/>
        <v>89.692117820000021</v>
      </c>
    </row>
    <row r="50" spans="1:8" ht="14.25">
      <c r="A50" s="49">
        <v>39417</v>
      </c>
      <c r="B50" s="69">
        <v>26.5863233</v>
      </c>
      <c r="C50" s="70">
        <v>42.778418000000002</v>
      </c>
      <c r="D50" s="70">
        <v>13.03569879</v>
      </c>
      <c r="E50" s="70">
        <v>4.2928889999999997</v>
      </c>
      <c r="F50" s="70">
        <v>0.12664</v>
      </c>
      <c r="G50" s="70">
        <v>0.24698200000000001</v>
      </c>
      <c r="H50" s="72">
        <f t="shared" si="0"/>
        <v>87.066951090000003</v>
      </c>
    </row>
    <row r="51" spans="1:8" ht="14.25">
      <c r="A51" s="49">
        <v>39387</v>
      </c>
      <c r="B51" s="69">
        <v>26.801548100000002</v>
      </c>
      <c r="C51" s="70">
        <v>47.188784839999997</v>
      </c>
      <c r="D51" s="70">
        <v>15.00767783</v>
      </c>
      <c r="E51" s="70">
        <v>3.8921990000000002</v>
      </c>
      <c r="F51" s="70">
        <v>0.15524399999999999</v>
      </c>
      <c r="G51" s="70">
        <v>0.23938499999999999</v>
      </c>
      <c r="H51" s="72">
        <f t="shared" si="0"/>
        <v>93.284838770000007</v>
      </c>
    </row>
    <row r="52" spans="1:8" ht="14.25">
      <c r="A52" s="49">
        <v>39356</v>
      </c>
      <c r="B52" s="69">
        <v>30.787170679999999</v>
      </c>
      <c r="C52" s="70">
        <v>54.625844239999999</v>
      </c>
      <c r="D52" s="70">
        <v>14.985283150000001</v>
      </c>
      <c r="E52" s="70">
        <v>4.730334</v>
      </c>
      <c r="F52" s="70">
        <v>0.103232</v>
      </c>
      <c r="G52" s="70">
        <v>0.28257399999999999</v>
      </c>
      <c r="H52" s="72">
        <f t="shared" si="0"/>
        <v>105.51443807</v>
      </c>
    </row>
    <row r="53" spans="1:8" ht="14.25">
      <c r="A53" s="49">
        <v>39326</v>
      </c>
      <c r="B53" s="69">
        <v>30.249640020000001</v>
      </c>
      <c r="C53" s="70">
        <v>50.346669540000001</v>
      </c>
      <c r="D53" s="70">
        <v>13.450393119999999</v>
      </c>
      <c r="E53" s="70">
        <v>3.8260459999999998</v>
      </c>
      <c r="F53" s="70">
        <v>0.161574</v>
      </c>
      <c r="G53" s="70">
        <v>0.25248900000000002</v>
      </c>
      <c r="H53" s="72">
        <f t="shared" si="0"/>
        <v>98.286811680000014</v>
      </c>
    </row>
    <row r="54" spans="1:8" ht="14.25">
      <c r="A54" s="49">
        <v>39295</v>
      </c>
      <c r="B54" s="69">
        <v>32.057330520000001</v>
      </c>
      <c r="C54" s="70">
        <v>48.960169439999994</v>
      </c>
      <c r="D54" s="70">
        <v>13.74376065</v>
      </c>
      <c r="E54" s="70">
        <v>4.1766019999999999</v>
      </c>
      <c r="F54" s="70">
        <v>7.2502999999999998E-2</v>
      </c>
      <c r="G54" s="70">
        <v>0.360149</v>
      </c>
      <c r="H54" s="72">
        <f t="shared" si="0"/>
        <v>99.370514610000001</v>
      </c>
    </row>
    <row r="55" spans="1:8" ht="14.25">
      <c r="A55" s="49">
        <v>39264</v>
      </c>
      <c r="B55" s="69">
        <v>31.698598090000001</v>
      </c>
      <c r="C55" s="70">
        <v>51.570200759999999</v>
      </c>
      <c r="D55" s="70">
        <v>14.98662833</v>
      </c>
      <c r="E55" s="70">
        <v>4.2504999999999997</v>
      </c>
      <c r="F55" s="70">
        <v>0.13655600000000001</v>
      </c>
      <c r="G55" s="70">
        <v>1.2107E-2</v>
      </c>
      <c r="H55" s="72">
        <f t="shared" si="0"/>
        <v>102.65459018</v>
      </c>
    </row>
    <row r="56" spans="1:8" ht="14.25">
      <c r="A56" s="49">
        <v>39234</v>
      </c>
      <c r="B56" s="69">
        <v>31.413869209999998</v>
      </c>
      <c r="C56" s="70">
        <v>51.446460139999999</v>
      </c>
      <c r="D56" s="70">
        <v>14.34257073</v>
      </c>
      <c r="E56" s="70">
        <v>4.1566000000000001</v>
      </c>
      <c r="F56" s="70">
        <v>0.16461999999999999</v>
      </c>
      <c r="G56" s="70">
        <v>0.30188999999999999</v>
      </c>
      <c r="H56" s="72">
        <f t="shared" si="0"/>
        <v>101.82601008</v>
      </c>
    </row>
    <row r="57" spans="1:8" ht="14.25">
      <c r="A57" s="49">
        <v>39203</v>
      </c>
      <c r="B57" s="69">
        <v>30.694143369999999</v>
      </c>
      <c r="C57" s="70">
        <v>52.597415140000003</v>
      </c>
      <c r="D57" s="70">
        <v>14.85956333</v>
      </c>
      <c r="E57" s="70">
        <v>4.4107630000000002</v>
      </c>
      <c r="F57" s="70">
        <v>0.23371400000000001</v>
      </c>
      <c r="G57" s="70">
        <v>0.27148099999999997</v>
      </c>
      <c r="H57" s="72">
        <f t="shared" si="0"/>
        <v>103.06707984000001</v>
      </c>
    </row>
    <row r="58" spans="1:8" ht="14.25">
      <c r="A58" s="49">
        <v>39173</v>
      </c>
      <c r="B58" s="69">
        <v>26.482762009999998</v>
      </c>
      <c r="C58" s="70">
        <v>45.496448560000005</v>
      </c>
      <c r="D58" s="70">
        <v>13.50409108</v>
      </c>
      <c r="E58" s="70">
        <v>3.9089200000000002</v>
      </c>
      <c r="F58" s="70">
        <v>0.14988000000000001</v>
      </c>
      <c r="G58" s="70">
        <v>0.24723300000000001</v>
      </c>
      <c r="H58" s="72">
        <f t="shared" si="0"/>
        <v>89.789334649999986</v>
      </c>
    </row>
    <row r="59" spans="1:8" ht="14.25">
      <c r="A59" s="49">
        <v>39142</v>
      </c>
      <c r="B59" s="69">
        <v>27.30968086</v>
      </c>
      <c r="C59" s="70">
        <v>50.185519290000002</v>
      </c>
      <c r="D59" s="70">
        <v>15.265510320000001</v>
      </c>
      <c r="E59" s="70">
        <v>4.3053140000000001</v>
      </c>
      <c r="F59" s="70">
        <v>0.132217</v>
      </c>
      <c r="G59" s="70">
        <v>0.30296699999999999</v>
      </c>
      <c r="H59" s="72">
        <f t="shared" si="0"/>
        <v>97.501208469999995</v>
      </c>
    </row>
    <row r="60" spans="1:8" ht="14.25">
      <c r="A60" s="49">
        <v>39114</v>
      </c>
      <c r="B60" s="69">
        <v>23.088847000000001</v>
      </c>
      <c r="C60" s="70">
        <v>45.142709000000004</v>
      </c>
      <c r="D60" s="70">
        <v>14.121687</v>
      </c>
      <c r="E60" s="70">
        <v>4.321313</v>
      </c>
      <c r="F60" s="70">
        <v>0.15762200000000001</v>
      </c>
      <c r="G60" s="70">
        <v>0.27190599999999998</v>
      </c>
      <c r="H60" s="72">
        <f t="shared" si="0"/>
        <v>87.104084000000014</v>
      </c>
    </row>
    <row r="61" spans="1:8" ht="14.25">
      <c r="A61" s="49">
        <v>39083</v>
      </c>
      <c r="B61" s="69">
        <v>27.837332480000001</v>
      </c>
      <c r="C61" s="70">
        <v>45.787848859999997</v>
      </c>
      <c r="D61" s="70">
        <v>12.802743380000001</v>
      </c>
      <c r="E61" s="70">
        <v>4.0223079999999998</v>
      </c>
      <c r="F61" s="70">
        <v>0.164386</v>
      </c>
      <c r="G61" s="70">
        <v>0.27926699999999999</v>
      </c>
      <c r="H61" s="72">
        <f t="shared" si="0"/>
        <v>90.893885719999986</v>
      </c>
    </row>
    <row r="62" spans="1:8" ht="14.25">
      <c r="A62" s="49">
        <v>39052</v>
      </c>
      <c r="B62" s="69">
        <v>28.303402999999999</v>
      </c>
      <c r="C62" s="70">
        <v>49.486159000000001</v>
      </c>
      <c r="D62" s="70">
        <v>14.848969</v>
      </c>
      <c r="E62" s="70">
        <v>4.3210889999999997</v>
      </c>
      <c r="F62" s="70">
        <v>0.13100899999999999</v>
      </c>
      <c r="G62" s="70">
        <v>0.286715</v>
      </c>
      <c r="H62" s="72">
        <f t="shared" si="0"/>
        <v>97.377344000000008</v>
      </c>
    </row>
    <row r="63" spans="1:8" ht="14.25">
      <c r="A63" s="49">
        <v>39022</v>
      </c>
      <c r="B63" s="69">
        <v>29.712271999999999</v>
      </c>
      <c r="C63" s="70">
        <v>49.682679</v>
      </c>
      <c r="D63" s="70">
        <v>15.309475000000001</v>
      </c>
      <c r="E63" s="70">
        <v>4.0895039999999998</v>
      </c>
      <c r="F63" s="70">
        <v>0.14080799999999999</v>
      </c>
      <c r="G63" s="70">
        <v>0.30399599999999999</v>
      </c>
      <c r="H63" s="72">
        <f t="shared" si="0"/>
        <v>99.238734000000008</v>
      </c>
    </row>
    <row r="64" spans="1:8" ht="14.25">
      <c r="A64" s="49">
        <v>38991</v>
      </c>
      <c r="B64" s="69">
        <v>32.328136999999998</v>
      </c>
      <c r="C64" s="70">
        <v>49.826797999999997</v>
      </c>
      <c r="D64" s="70">
        <v>15.821291</v>
      </c>
      <c r="E64" s="70">
        <v>4.2470739999999996</v>
      </c>
      <c r="F64" s="70">
        <v>0.15417600000000001</v>
      </c>
      <c r="G64" s="70">
        <v>0.40350200000000003</v>
      </c>
      <c r="H64" s="72">
        <f t="shared" si="0"/>
        <v>102.780978</v>
      </c>
    </row>
    <row r="65" spans="1:8" ht="14.25">
      <c r="A65" s="49">
        <v>38961</v>
      </c>
      <c r="B65" s="69">
        <v>31.093651000000001</v>
      </c>
      <c r="C65" s="70">
        <v>60.420960999999998</v>
      </c>
      <c r="D65" s="70">
        <v>14.266302</v>
      </c>
      <c r="E65" s="70">
        <v>4.0102950000000002</v>
      </c>
      <c r="F65" s="70">
        <v>0.167348</v>
      </c>
      <c r="G65" s="70">
        <v>0.11132300000000001</v>
      </c>
      <c r="H65" s="72">
        <f t="shared" si="0"/>
        <v>110.06988</v>
      </c>
    </row>
    <row r="66" spans="1:8" ht="14.25">
      <c r="A66" s="49">
        <v>38930</v>
      </c>
      <c r="B66" s="69">
        <v>32.459712570000001</v>
      </c>
      <c r="C66" s="70">
        <v>50.238386229999996</v>
      </c>
      <c r="D66" s="70">
        <v>15.3258022</v>
      </c>
      <c r="E66" s="70">
        <v>4.2266329999999996</v>
      </c>
      <c r="F66" s="70">
        <v>0.115355</v>
      </c>
      <c r="G66" s="70">
        <v>0.32287500000000002</v>
      </c>
      <c r="H66" s="72">
        <f t="shared" si="0"/>
        <v>102.68876399999998</v>
      </c>
    </row>
    <row r="67" spans="1:8" ht="14.25">
      <c r="A67" s="49">
        <v>38899</v>
      </c>
      <c r="B67" s="69">
        <v>31.565891100000002</v>
      </c>
      <c r="C67" s="70">
        <v>50.165517299999998</v>
      </c>
      <c r="D67" s="70">
        <v>15.1410763</v>
      </c>
      <c r="E67" s="70">
        <v>4.1842709999999999</v>
      </c>
      <c r="F67" s="70">
        <v>0.16639499999999999</v>
      </c>
      <c r="G67" s="70">
        <v>0.30149599999999999</v>
      </c>
      <c r="H67" s="72">
        <f t="shared" si="0"/>
        <v>101.52464669999998</v>
      </c>
    </row>
    <row r="68" spans="1:8" ht="14.25">
      <c r="A68" s="49">
        <v>38869</v>
      </c>
      <c r="B68" s="69">
        <v>31.590837390000001</v>
      </c>
      <c r="C68" s="70">
        <v>48.515944609999998</v>
      </c>
      <c r="D68" s="70">
        <v>14.823448150000001</v>
      </c>
      <c r="E68" s="70">
        <v>3.9306920000000001</v>
      </c>
      <c r="F68" s="70">
        <v>0.158334</v>
      </c>
      <c r="G68" s="70">
        <v>0.28989799999999999</v>
      </c>
      <c r="H68" s="72">
        <f t="shared" si="0"/>
        <v>99.309154149999983</v>
      </c>
    </row>
    <row r="69" spans="1:8" ht="14.25">
      <c r="A69" s="49">
        <v>38838</v>
      </c>
      <c r="B69" s="69">
        <v>29.210989349999998</v>
      </c>
      <c r="C69" s="70">
        <v>50.058600179999999</v>
      </c>
      <c r="D69" s="70">
        <v>15.64231247</v>
      </c>
      <c r="E69" s="70">
        <v>4.2558280000000002</v>
      </c>
      <c r="F69" s="70">
        <v>0.151313</v>
      </c>
      <c r="G69" s="70">
        <v>0.32359500000000002</v>
      </c>
      <c r="H69" s="72">
        <f t="shared" si="0"/>
        <v>99.642637999999991</v>
      </c>
    </row>
    <row r="70" spans="1:8" ht="14.25">
      <c r="A70" s="49">
        <v>38808</v>
      </c>
      <c r="B70" s="69">
        <v>26.420110100000002</v>
      </c>
      <c r="C70" s="70">
        <v>47.527664819999998</v>
      </c>
      <c r="D70" s="70">
        <v>16.6985949</v>
      </c>
      <c r="E70" s="70">
        <v>4.137054</v>
      </c>
      <c r="F70" s="70">
        <v>0.14263799999999999</v>
      </c>
      <c r="G70" s="70">
        <v>0.339447</v>
      </c>
      <c r="H70" s="72">
        <f t="shared" si="0"/>
        <v>95.265508820000022</v>
      </c>
    </row>
    <row r="71" spans="1:8" ht="14.25">
      <c r="A71" s="49">
        <v>38777</v>
      </c>
      <c r="B71" s="69">
        <v>26.358285629999997</v>
      </c>
      <c r="C71" s="70">
        <v>47.21656617</v>
      </c>
      <c r="D71" s="70">
        <v>8.8528064000000004</v>
      </c>
      <c r="E71" s="70">
        <v>4.05471</v>
      </c>
      <c r="F71" s="70">
        <v>0.148123</v>
      </c>
      <c r="G71" s="70">
        <v>0.29552699999999998</v>
      </c>
      <c r="H71" s="72">
        <f t="shared" si="0"/>
        <v>86.926018200000016</v>
      </c>
    </row>
    <row r="72" spans="1:8" ht="14.25">
      <c r="A72" s="49">
        <v>38749</v>
      </c>
      <c r="B72" s="69">
        <v>21.790391220000004</v>
      </c>
      <c r="C72" s="70">
        <v>43.995113289999999</v>
      </c>
      <c r="D72" s="70">
        <v>18.503092540000001</v>
      </c>
      <c r="E72" s="70">
        <v>3.8009499999999998</v>
      </c>
      <c r="F72" s="70">
        <v>0.18292900000000001</v>
      </c>
      <c r="G72" s="70">
        <v>0.27558100000000002</v>
      </c>
      <c r="H72" s="72">
        <f t="shared" si="0"/>
        <v>88.548057050000011</v>
      </c>
    </row>
    <row r="73" spans="1:8" ht="14.25">
      <c r="A73" s="49">
        <v>38718</v>
      </c>
      <c r="B73" s="69">
        <v>27.953690980000001</v>
      </c>
      <c r="C73" s="70">
        <v>45.703981470000002</v>
      </c>
      <c r="D73" s="70">
        <v>13.69052387</v>
      </c>
      <c r="E73" s="70">
        <v>4.2022449999999996</v>
      </c>
      <c r="F73" s="70">
        <v>0.15887599999999999</v>
      </c>
      <c r="G73" s="70">
        <v>0.32124000000000003</v>
      </c>
      <c r="H73" s="72">
        <f t="shared" si="0"/>
        <v>92.030557320000014</v>
      </c>
    </row>
    <row r="74" spans="1:8" ht="14.25">
      <c r="A74" s="49">
        <v>38687</v>
      </c>
      <c r="B74" s="69">
        <v>27.743079000000002</v>
      </c>
      <c r="C74" s="70">
        <v>47.078423999999998</v>
      </c>
      <c r="D74" s="70">
        <v>13.89428</v>
      </c>
      <c r="E74" s="70">
        <v>4.1003270000000001</v>
      </c>
      <c r="F74" s="70">
        <v>0.136017</v>
      </c>
      <c r="G74" s="70">
        <v>0.32643</v>
      </c>
      <c r="H74" s="72">
        <f t="shared" ref="H74:H146" si="1">SUM(B74:G74)</f>
        <v>93.278557000000006</v>
      </c>
    </row>
    <row r="75" spans="1:8" ht="14.25">
      <c r="A75" s="49">
        <v>38657</v>
      </c>
      <c r="B75" s="69">
        <v>28.237915999999998</v>
      </c>
      <c r="C75" s="70">
        <v>48.689667</v>
      </c>
      <c r="D75" s="70">
        <v>16.021951000000001</v>
      </c>
      <c r="E75" s="70">
        <v>3.8675229999999998</v>
      </c>
      <c r="F75" s="70">
        <v>0.135269</v>
      </c>
      <c r="G75" s="70">
        <v>0.340202</v>
      </c>
      <c r="H75" s="72">
        <f t="shared" si="1"/>
        <v>97.292528000000004</v>
      </c>
    </row>
    <row r="76" spans="1:8" ht="14.25">
      <c r="A76" s="49">
        <v>38626</v>
      </c>
      <c r="B76" s="69">
        <v>31.683786999999999</v>
      </c>
      <c r="C76" s="70">
        <v>51.971549000000003</v>
      </c>
      <c r="D76" s="70">
        <v>16.641998000000001</v>
      </c>
      <c r="E76" s="70">
        <v>4.4875030000000002</v>
      </c>
      <c r="F76" s="70">
        <v>0.180566</v>
      </c>
      <c r="G76" s="70">
        <v>0.41584599999999999</v>
      </c>
      <c r="H76" s="72">
        <f t="shared" si="1"/>
        <v>105.38124900000001</v>
      </c>
    </row>
    <row r="77" spans="1:8" ht="14.25">
      <c r="A77" s="49">
        <v>38596</v>
      </c>
      <c r="B77" s="69">
        <v>32.465586000000002</v>
      </c>
      <c r="C77" s="70">
        <v>47.820509000000001</v>
      </c>
      <c r="D77" s="70">
        <v>15.098273000000001</v>
      </c>
      <c r="E77" s="70">
        <v>3.9479829999999998</v>
      </c>
      <c r="F77" s="70">
        <v>0.13411400000000001</v>
      </c>
      <c r="G77" s="70">
        <v>0.372116</v>
      </c>
      <c r="H77" s="72">
        <f t="shared" si="1"/>
        <v>99.838581000000005</v>
      </c>
    </row>
    <row r="78" spans="1:8" ht="14.25">
      <c r="A78" s="49">
        <v>38565</v>
      </c>
      <c r="B78" s="69">
        <v>32.131202000000002</v>
      </c>
      <c r="C78" s="70">
        <v>50.707413000000003</v>
      </c>
      <c r="D78" s="70">
        <v>15.715180999999999</v>
      </c>
      <c r="E78" s="70">
        <v>3.8331019999999998</v>
      </c>
      <c r="F78" s="70">
        <v>0.147948</v>
      </c>
      <c r="G78" s="70">
        <v>0.40185799999999999</v>
      </c>
      <c r="H78" s="72">
        <f t="shared" si="1"/>
        <v>102.93670400000001</v>
      </c>
    </row>
    <row r="79" spans="1:8" ht="14.25">
      <c r="A79" s="49">
        <v>38534</v>
      </c>
      <c r="B79" s="69">
        <v>33.422593999999997</v>
      </c>
      <c r="C79" s="70">
        <v>50.550148</v>
      </c>
      <c r="D79" s="70">
        <v>16.583504999999999</v>
      </c>
      <c r="E79" s="70">
        <v>4.4291660000000004</v>
      </c>
      <c r="F79" s="70">
        <v>0.15776499999999999</v>
      </c>
      <c r="G79" s="70">
        <v>0.36873400000000001</v>
      </c>
      <c r="H79" s="72">
        <f t="shared" si="1"/>
        <v>105.511912</v>
      </c>
    </row>
    <row r="80" spans="1:8" ht="14.25">
      <c r="A80" s="49">
        <v>38504</v>
      </c>
      <c r="B80" s="69">
        <v>32.855645000000003</v>
      </c>
      <c r="C80" s="70">
        <v>49.802903999999998</v>
      </c>
      <c r="D80" s="70">
        <v>14.858755</v>
      </c>
      <c r="E80" s="70">
        <v>3.9162970000000001</v>
      </c>
      <c r="F80" s="70">
        <v>0.14765</v>
      </c>
      <c r="G80" s="70">
        <v>0.42421399999999998</v>
      </c>
      <c r="H80" s="72">
        <f t="shared" si="1"/>
        <v>102.005465</v>
      </c>
    </row>
    <row r="81" spans="1:8" ht="14.25">
      <c r="A81" s="49">
        <v>38473</v>
      </c>
      <c r="B81" s="69">
        <v>31.216259000000001</v>
      </c>
      <c r="C81" s="70">
        <v>50.096044999999997</v>
      </c>
      <c r="D81" s="70">
        <v>16.016808999999999</v>
      </c>
      <c r="E81" s="70">
        <v>4.1001599999999998</v>
      </c>
      <c r="F81" s="70">
        <v>0.173125</v>
      </c>
      <c r="G81" s="70">
        <v>0.42717300000000002</v>
      </c>
      <c r="H81" s="72">
        <f t="shared" si="1"/>
        <v>102.02957099999999</v>
      </c>
    </row>
    <row r="82" spans="1:8" ht="14.25">
      <c r="A82" s="49">
        <v>38443</v>
      </c>
      <c r="B82" s="69">
        <v>31.868210999999999</v>
      </c>
      <c r="C82" s="70">
        <v>49.406970000000001</v>
      </c>
      <c r="D82" s="70">
        <v>15.632501</v>
      </c>
      <c r="E82" s="70">
        <v>4.0800929999999997</v>
      </c>
      <c r="F82" s="70">
        <v>0.174848</v>
      </c>
      <c r="G82" s="70">
        <v>0.43147799999999997</v>
      </c>
      <c r="H82" s="72">
        <f t="shared" si="1"/>
        <v>101.59410100000001</v>
      </c>
    </row>
    <row r="83" spans="1:8" ht="14.25">
      <c r="A83" s="49">
        <v>38412</v>
      </c>
      <c r="B83" s="69">
        <v>24.15325</v>
      </c>
      <c r="C83" s="70">
        <v>43.457310999999997</v>
      </c>
      <c r="D83" s="70">
        <v>12.752036</v>
      </c>
      <c r="E83" s="70">
        <v>3.910825</v>
      </c>
      <c r="F83" s="70">
        <v>0.169937</v>
      </c>
      <c r="G83" s="70">
        <v>0.31111699999999998</v>
      </c>
      <c r="H83" s="72">
        <f t="shared" si="1"/>
        <v>84.754475999999997</v>
      </c>
    </row>
    <row r="84" spans="1:8" ht="14.25">
      <c r="A84" s="49">
        <v>38384</v>
      </c>
      <c r="B84" s="69">
        <v>24.926644</v>
      </c>
      <c r="C84" s="70">
        <v>44.683059</v>
      </c>
      <c r="D84" s="70">
        <v>13.828557</v>
      </c>
      <c r="E84" s="70">
        <v>3.8134009999999998</v>
      </c>
      <c r="F84" s="70">
        <v>0.126252</v>
      </c>
      <c r="G84" s="70">
        <v>0.39862500000000001</v>
      </c>
      <c r="H84" s="72">
        <f t="shared" si="1"/>
        <v>87.776537999999988</v>
      </c>
    </row>
    <row r="85" spans="1:8" ht="14.25">
      <c r="A85" s="49">
        <v>38353</v>
      </c>
      <c r="B85" s="69">
        <v>29.044153000000001</v>
      </c>
      <c r="C85" s="70">
        <v>45.282620000000001</v>
      </c>
      <c r="D85" s="70">
        <v>13.577372</v>
      </c>
      <c r="E85" s="70">
        <v>4.2805249999999999</v>
      </c>
      <c r="F85" s="70">
        <v>0.151507</v>
      </c>
      <c r="G85" s="70">
        <v>0.32647199999999998</v>
      </c>
      <c r="H85" s="72">
        <f t="shared" si="1"/>
        <v>92.662648999999988</v>
      </c>
    </row>
    <row r="86" spans="1:8" ht="14.25">
      <c r="A86" s="49">
        <v>38322</v>
      </c>
      <c r="B86" s="69">
        <v>29.820869999999999</v>
      </c>
      <c r="C86" s="70">
        <v>47.500743</v>
      </c>
      <c r="D86" s="70">
        <v>14.016634</v>
      </c>
      <c r="E86" s="70">
        <v>4.0338969999999996</v>
      </c>
      <c r="F86" s="70">
        <v>0.152639</v>
      </c>
      <c r="G86" s="70">
        <v>0.44869700000000001</v>
      </c>
      <c r="H86" s="72">
        <f t="shared" si="1"/>
        <v>95.973479999999981</v>
      </c>
    </row>
    <row r="87" spans="1:8" ht="14.25">
      <c r="A87" s="49">
        <v>38292</v>
      </c>
      <c r="B87" s="69">
        <v>27.786636999999999</v>
      </c>
      <c r="C87" s="70">
        <v>43.872149</v>
      </c>
      <c r="D87" s="70">
        <v>13.507082</v>
      </c>
      <c r="E87" s="70">
        <v>3.7480869999999999</v>
      </c>
      <c r="F87" s="70">
        <v>0.11621099999999999</v>
      </c>
      <c r="G87" s="70">
        <v>0.39369900000000002</v>
      </c>
      <c r="H87" s="72">
        <f t="shared" si="1"/>
        <v>89.423864999999992</v>
      </c>
    </row>
    <row r="88" spans="1:8" ht="14.25">
      <c r="A88" s="49">
        <v>38261</v>
      </c>
      <c r="B88" s="69">
        <v>29.917414000000001</v>
      </c>
      <c r="C88" s="70">
        <v>50.548248000000001</v>
      </c>
      <c r="D88" s="70">
        <v>14.79576</v>
      </c>
      <c r="E88" s="70">
        <v>4.1779080000000004</v>
      </c>
      <c r="F88" s="70">
        <v>0.124598</v>
      </c>
      <c r="G88" s="70">
        <v>0.39136100000000001</v>
      </c>
      <c r="H88" s="72">
        <f t="shared" si="1"/>
        <v>99.955289000000022</v>
      </c>
    </row>
    <row r="89" spans="1:8" ht="14.25">
      <c r="A89" s="49">
        <v>38231</v>
      </c>
      <c r="B89" s="69">
        <v>31.207635</v>
      </c>
      <c r="C89" s="70">
        <v>46.741233999999999</v>
      </c>
      <c r="D89" s="70">
        <v>13.008775999999999</v>
      </c>
      <c r="E89" s="70">
        <v>4.1690189999999996</v>
      </c>
      <c r="F89" s="70">
        <v>0.16822599999999999</v>
      </c>
      <c r="G89" s="70">
        <v>0.44711400000000001</v>
      </c>
      <c r="H89" s="72">
        <f t="shared" si="1"/>
        <v>95.742004000000009</v>
      </c>
    </row>
    <row r="90" spans="1:8" ht="14.25">
      <c r="A90" s="49">
        <v>38200</v>
      </c>
      <c r="B90" s="69">
        <v>33.040900000000001</v>
      </c>
      <c r="C90" s="70">
        <v>48.532057999999999</v>
      </c>
      <c r="D90" s="70">
        <v>15.064484999999999</v>
      </c>
      <c r="E90" s="70">
        <v>3.8939599999999999</v>
      </c>
      <c r="F90" s="70">
        <v>0.16895199999999999</v>
      </c>
      <c r="G90" s="70">
        <v>0.45411699999999999</v>
      </c>
      <c r="H90" s="72">
        <f t="shared" si="1"/>
        <v>101.15447200000001</v>
      </c>
    </row>
    <row r="91" spans="1:8" ht="14.25">
      <c r="A91" s="49">
        <v>38169</v>
      </c>
      <c r="B91" s="69">
        <v>33.611209000000002</v>
      </c>
      <c r="C91" s="70">
        <v>50.126511999999998</v>
      </c>
      <c r="D91" s="70">
        <v>15.716858999999999</v>
      </c>
      <c r="E91" s="70">
        <v>4.0619959999999997</v>
      </c>
      <c r="F91" s="70">
        <v>0.16702500000000001</v>
      </c>
      <c r="G91" s="70">
        <v>0.50556000000000001</v>
      </c>
      <c r="H91" s="72">
        <f t="shared" si="1"/>
        <v>104.18916099999998</v>
      </c>
    </row>
    <row r="92" spans="1:8" ht="14.25">
      <c r="A92" s="49">
        <v>38139</v>
      </c>
      <c r="B92" s="69">
        <v>30.376740999999999</v>
      </c>
      <c r="C92" s="70">
        <v>48.760559000000001</v>
      </c>
      <c r="D92" s="70">
        <v>14.077422</v>
      </c>
      <c r="E92" s="70">
        <v>3.880887</v>
      </c>
      <c r="F92" s="70">
        <v>0.13058800000000001</v>
      </c>
      <c r="G92" s="70">
        <v>0.344615</v>
      </c>
      <c r="H92" s="72">
        <f t="shared" si="1"/>
        <v>97.570812000000004</v>
      </c>
    </row>
    <row r="93" spans="1:8" ht="14.25">
      <c r="A93" s="49">
        <v>38108</v>
      </c>
      <c r="B93" s="69">
        <v>29.024068</v>
      </c>
      <c r="C93" s="70">
        <v>47.701478999999999</v>
      </c>
      <c r="D93" s="70">
        <v>15.015250999999999</v>
      </c>
      <c r="E93" s="70">
        <v>4.1086739999999997</v>
      </c>
      <c r="F93" s="70">
        <v>0.178647</v>
      </c>
      <c r="G93" s="70">
        <v>0.43196800000000002</v>
      </c>
      <c r="H93" s="72">
        <f t="shared" si="1"/>
        <v>96.460087000000001</v>
      </c>
    </row>
    <row r="94" spans="1:8" ht="14.25">
      <c r="A94" s="49">
        <v>38078</v>
      </c>
      <c r="B94" s="69">
        <v>27.972928</v>
      </c>
      <c r="C94" s="70">
        <v>37.530141</v>
      </c>
      <c r="D94" s="70">
        <v>13.857885</v>
      </c>
      <c r="E94" s="70">
        <v>4.0141819999999999</v>
      </c>
      <c r="F94" s="70">
        <v>0.16685700000000001</v>
      </c>
      <c r="G94" s="70">
        <v>0.45256099999999999</v>
      </c>
      <c r="H94" s="72">
        <f t="shared" si="1"/>
        <v>83.994553999999994</v>
      </c>
    </row>
    <row r="95" spans="1:8" ht="14.25">
      <c r="A95" s="49">
        <v>38047</v>
      </c>
      <c r="B95" s="69">
        <v>26.207167999999999</v>
      </c>
      <c r="C95" s="70">
        <v>55.014764</v>
      </c>
      <c r="D95" s="70">
        <v>14.136809</v>
      </c>
      <c r="E95" s="70">
        <v>3.8567689999999999</v>
      </c>
      <c r="F95" s="70">
        <v>0.15579599999999999</v>
      </c>
      <c r="G95" s="70">
        <v>0.444241</v>
      </c>
      <c r="H95" s="72">
        <f t="shared" si="1"/>
        <v>99.815546999999995</v>
      </c>
    </row>
    <row r="96" spans="1:8" ht="14.25">
      <c r="A96" s="49">
        <v>38018</v>
      </c>
      <c r="B96" s="69">
        <v>24.798266000000002</v>
      </c>
      <c r="C96" s="70">
        <v>42.050057000000002</v>
      </c>
      <c r="D96" s="70">
        <v>13.569697</v>
      </c>
      <c r="E96" s="70">
        <v>3.7487729999999999</v>
      </c>
      <c r="F96" s="70">
        <v>6.676E-2</v>
      </c>
      <c r="G96" s="70">
        <v>0.48521799999999998</v>
      </c>
      <c r="H96" s="72">
        <f t="shared" si="1"/>
        <v>84.718771000000018</v>
      </c>
    </row>
    <row r="97" spans="1:8" ht="14.25">
      <c r="A97" s="49">
        <v>37987</v>
      </c>
      <c r="B97" s="69">
        <v>28.189944000000001</v>
      </c>
      <c r="C97" s="70">
        <v>42.258712000000003</v>
      </c>
      <c r="D97" s="70">
        <v>12.540463000000001</v>
      </c>
      <c r="E97" s="70">
        <v>4.2759109999999998</v>
      </c>
      <c r="F97" s="70">
        <v>0.17199600000000001</v>
      </c>
      <c r="G97" s="70">
        <v>0.52274900000000002</v>
      </c>
      <c r="H97" s="72">
        <f t="shared" si="1"/>
        <v>87.959774999999993</v>
      </c>
    </row>
    <row r="98" spans="1:8" ht="14.25">
      <c r="A98" s="49">
        <v>37956</v>
      </c>
      <c r="B98" s="69">
        <v>27.101844</v>
      </c>
      <c r="C98" s="70">
        <v>45.163288000000001</v>
      </c>
      <c r="D98" s="70">
        <v>14.294983</v>
      </c>
      <c r="E98" s="70">
        <v>3.9882930000000001</v>
      </c>
      <c r="F98" s="70">
        <v>0.29785800000000001</v>
      </c>
      <c r="G98" s="70">
        <v>0.50035499999999999</v>
      </c>
      <c r="H98" s="72">
        <f t="shared" si="1"/>
        <v>91.346620999999999</v>
      </c>
    </row>
    <row r="99" spans="1:8" ht="14.25">
      <c r="A99" s="49">
        <v>37926</v>
      </c>
      <c r="B99" s="69">
        <v>29.261178000000001</v>
      </c>
      <c r="C99" s="70">
        <v>50.083634000000004</v>
      </c>
      <c r="D99" s="70">
        <v>12.764301</v>
      </c>
      <c r="E99" s="70">
        <v>4.1089570000000002</v>
      </c>
      <c r="F99" s="70">
        <v>0.228961</v>
      </c>
      <c r="G99" s="70">
        <v>0.50758499999999995</v>
      </c>
      <c r="H99" s="72">
        <f t="shared" si="1"/>
        <v>96.954616000000016</v>
      </c>
    </row>
    <row r="100" spans="1:8" ht="14.25">
      <c r="A100" s="49">
        <v>37895</v>
      </c>
      <c r="B100" s="69">
        <v>33.087206000000002</v>
      </c>
      <c r="C100" s="70">
        <v>51.487394999999999</v>
      </c>
      <c r="D100" s="70">
        <v>17.090306000000002</v>
      </c>
      <c r="E100" s="70">
        <v>4.225015</v>
      </c>
      <c r="F100" s="70">
        <v>0.120336</v>
      </c>
      <c r="G100" s="70">
        <v>0.57299100000000003</v>
      </c>
      <c r="H100" s="72">
        <f t="shared" si="1"/>
        <v>106.583249</v>
      </c>
    </row>
    <row r="101" spans="1:8" ht="14.25">
      <c r="A101" s="49">
        <v>37865</v>
      </c>
      <c r="B101" s="69">
        <v>28.848697999999999</v>
      </c>
      <c r="C101" s="70">
        <v>47.489189000000003</v>
      </c>
      <c r="D101" s="70">
        <v>14.585642</v>
      </c>
      <c r="E101" s="70">
        <v>4.0204510000000004</v>
      </c>
      <c r="F101" s="70">
        <v>0.138961</v>
      </c>
      <c r="G101" s="70">
        <v>0.49497400000000003</v>
      </c>
      <c r="H101" s="72">
        <f t="shared" si="1"/>
        <v>95.57791499999999</v>
      </c>
    </row>
    <row r="102" spans="1:8" ht="14.25">
      <c r="A102" s="49">
        <v>37834</v>
      </c>
      <c r="B102" s="69">
        <v>29.579511</v>
      </c>
      <c r="C102" s="70">
        <v>47.064608</v>
      </c>
      <c r="D102" s="70">
        <v>14.734699000000001</v>
      </c>
      <c r="E102" s="70">
        <v>4.1840539999999997</v>
      </c>
      <c r="F102" s="70">
        <v>0.168572</v>
      </c>
      <c r="G102" s="70">
        <v>0.58216500000000004</v>
      </c>
      <c r="H102" s="72">
        <f t="shared" si="1"/>
        <v>96.313609000000014</v>
      </c>
    </row>
    <row r="103" spans="1:8" ht="14.25">
      <c r="A103" s="49">
        <v>37803</v>
      </c>
      <c r="B103" s="69">
        <v>34.651612</v>
      </c>
      <c r="C103" s="70">
        <v>49.824548999999998</v>
      </c>
      <c r="D103" s="70">
        <v>14.110480000000001</v>
      </c>
      <c r="E103" s="70">
        <v>3.435327</v>
      </c>
      <c r="F103" s="70">
        <v>0.374168</v>
      </c>
      <c r="G103" s="70">
        <v>0.58502100000000001</v>
      </c>
      <c r="H103" s="72">
        <f t="shared" si="1"/>
        <v>102.98115699999998</v>
      </c>
    </row>
    <row r="104" spans="1:8" ht="14.25">
      <c r="A104" s="49">
        <v>37773</v>
      </c>
      <c r="B104" s="69">
        <v>29.335205999999999</v>
      </c>
      <c r="C104" s="70">
        <v>46.427112999999999</v>
      </c>
      <c r="D104" s="70">
        <v>14.270497000000001</v>
      </c>
      <c r="E104" s="70">
        <v>4.1870580000000004</v>
      </c>
      <c r="F104" s="70">
        <v>0.23921700000000001</v>
      </c>
      <c r="G104" s="70">
        <v>0.55050900000000003</v>
      </c>
      <c r="H104" s="72">
        <f t="shared" si="1"/>
        <v>95.009600000000006</v>
      </c>
    </row>
    <row r="105" spans="1:8" ht="14.25">
      <c r="A105" s="49">
        <v>37742</v>
      </c>
      <c r="B105" s="69">
        <v>29.706097</v>
      </c>
      <c r="C105" s="70">
        <v>48.354402999999998</v>
      </c>
      <c r="D105" s="70">
        <v>14.383787</v>
      </c>
      <c r="E105" s="70">
        <v>4.1340070000000004</v>
      </c>
      <c r="F105" s="70">
        <v>-0.296294</v>
      </c>
      <c r="G105" s="70">
        <v>0.60690999999999995</v>
      </c>
      <c r="H105" s="72">
        <f t="shared" si="1"/>
        <v>96.888909999999981</v>
      </c>
    </row>
    <row r="106" spans="1:8" ht="14.25">
      <c r="A106" s="49">
        <v>37712</v>
      </c>
      <c r="B106" s="69">
        <v>27.077100999999999</v>
      </c>
      <c r="C106" s="70">
        <v>44.718662000000002</v>
      </c>
      <c r="D106" s="70">
        <v>13.566444000000001</v>
      </c>
      <c r="E106" s="70">
        <v>3.8903210000000001</v>
      </c>
      <c r="F106" s="70">
        <v>0.114715</v>
      </c>
      <c r="G106" s="70">
        <v>0.55227899999999996</v>
      </c>
      <c r="H106" s="72">
        <f t="shared" si="1"/>
        <v>89.919522000000001</v>
      </c>
    </row>
    <row r="107" spans="1:8" ht="14.25">
      <c r="A107" s="49">
        <v>37681</v>
      </c>
      <c r="B107" s="69">
        <v>27.072548000000001</v>
      </c>
      <c r="C107" s="70">
        <v>46.416584</v>
      </c>
      <c r="D107" s="70">
        <v>15.291069</v>
      </c>
      <c r="E107" s="70">
        <v>4.1683770000000004</v>
      </c>
      <c r="F107" s="70">
        <v>0.20602200000000001</v>
      </c>
      <c r="G107" s="70">
        <v>0.585642</v>
      </c>
      <c r="H107" s="72">
        <f t="shared" si="1"/>
        <v>93.740242000000023</v>
      </c>
    </row>
    <row r="108" spans="1:8" ht="14.25">
      <c r="A108" s="49">
        <v>37653</v>
      </c>
      <c r="B108" s="69">
        <v>24.918213999999999</v>
      </c>
      <c r="C108" s="70">
        <v>41.809525000000001</v>
      </c>
      <c r="D108" s="70">
        <v>13.986858</v>
      </c>
      <c r="E108" s="70">
        <v>3.8117700000000001</v>
      </c>
      <c r="F108" s="70">
        <v>0.159973</v>
      </c>
      <c r="G108" s="70">
        <v>0.53047599999999995</v>
      </c>
      <c r="H108" s="72">
        <f t="shared" si="1"/>
        <v>85.21681599999998</v>
      </c>
    </row>
    <row r="109" spans="1:8" ht="14.25">
      <c r="A109" s="49">
        <v>37622</v>
      </c>
      <c r="B109" s="69">
        <v>28.057210000000001</v>
      </c>
      <c r="C109" s="70">
        <v>42.467804999999998</v>
      </c>
      <c r="D109" s="70">
        <v>13.44158</v>
      </c>
      <c r="E109" s="70">
        <v>3.8458860000000001</v>
      </c>
      <c r="F109" s="70">
        <v>0.18084900000000001</v>
      </c>
      <c r="G109" s="70">
        <v>0.58057999999999998</v>
      </c>
      <c r="H109" s="72">
        <f t="shared" si="1"/>
        <v>88.573909999999984</v>
      </c>
    </row>
    <row r="110" spans="1:8" ht="14.25">
      <c r="A110" s="49">
        <v>37591</v>
      </c>
      <c r="B110" s="69">
        <v>30.549361000000001</v>
      </c>
      <c r="C110" s="70">
        <v>47.049908000000002</v>
      </c>
      <c r="D110" s="70">
        <v>15.826487</v>
      </c>
      <c r="E110" s="70">
        <v>4.4058609999999998</v>
      </c>
      <c r="F110" s="70">
        <v>0.196134</v>
      </c>
      <c r="G110" s="70">
        <v>0.58232799999999996</v>
      </c>
      <c r="H110" s="72">
        <f t="shared" si="1"/>
        <v>98.610079000000013</v>
      </c>
    </row>
    <row r="111" spans="1:8" ht="14.25">
      <c r="A111" s="49">
        <v>37561</v>
      </c>
      <c r="B111" s="69">
        <v>28.469576</v>
      </c>
      <c r="C111" s="70">
        <v>44.598450999999997</v>
      </c>
      <c r="D111" s="70">
        <v>14.721757999999999</v>
      </c>
      <c r="E111" s="70">
        <v>4.0273149999999998</v>
      </c>
      <c r="F111" s="70">
        <v>0.217635</v>
      </c>
      <c r="G111" s="70">
        <v>0.58374000000000004</v>
      </c>
      <c r="H111" s="72">
        <f t="shared" si="1"/>
        <v>92.618475000000004</v>
      </c>
    </row>
    <row r="112" spans="1:8" ht="14.25">
      <c r="A112" s="49">
        <v>37530</v>
      </c>
      <c r="B112" s="69">
        <v>30.822993</v>
      </c>
      <c r="C112" s="70">
        <v>49.017488999999998</v>
      </c>
      <c r="D112" s="70">
        <v>15.913672999999999</v>
      </c>
      <c r="E112" s="70">
        <v>4.1972480000000001</v>
      </c>
      <c r="F112" s="70">
        <v>0.22933999999999999</v>
      </c>
      <c r="G112" s="70">
        <v>0.69061700000000004</v>
      </c>
      <c r="H112" s="72">
        <f t="shared" si="1"/>
        <v>100.87136</v>
      </c>
    </row>
    <row r="113" spans="1:8" ht="14.25">
      <c r="A113" s="49">
        <v>37500</v>
      </c>
      <c r="B113" s="69">
        <v>31.514758</v>
      </c>
      <c r="C113" s="70">
        <v>45.343096000000003</v>
      </c>
      <c r="D113" s="70">
        <v>15.269683000000001</v>
      </c>
      <c r="E113" s="70">
        <v>4.0907179999999999</v>
      </c>
      <c r="F113" s="70">
        <v>0.223444</v>
      </c>
      <c r="G113" s="70">
        <v>0.61327200000000004</v>
      </c>
      <c r="H113" s="72">
        <f t="shared" si="1"/>
        <v>97.054970999999995</v>
      </c>
    </row>
    <row r="114" spans="1:8" ht="14.25">
      <c r="A114" s="49">
        <v>37469</v>
      </c>
      <c r="B114" s="69">
        <v>31.460796999999999</v>
      </c>
      <c r="C114" s="70">
        <v>48.915618000000002</v>
      </c>
      <c r="D114" s="70">
        <v>14.593305000000001</v>
      </c>
      <c r="E114" s="70">
        <v>4.1393399999999998</v>
      </c>
      <c r="F114" s="70">
        <v>0.20732200000000001</v>
      </c>
      <c r="G114" s="70">
        <v>0.653285</v>
      </c>
      <c r="H114" s="72">
        <f t="shared" si="1"/>
        <v>99.969667000000015</v>
      </c>
    </row>
    <row r="115" spans="1:8" ht="14.25">
      <c r="A115" s="49">
        <v>37438</v>
      </c>
      <c r="B115" s="69">
        <v>31.217196999999999</v>
      </c>
      <c r="C115" s="70">
        <v>44.393380000000001</v>
      </c>
      <c r="D115" s="70">
        <v>15.747154999999999</v>
      </c>
      <c r="E115" s="70">
        <v>4.1587529999999999</v>
      </c>
      <c r="F115" s="70">
        <v>0.19442599999999999</v>
      </c>
      <c r="G115" s="70">
        <v>0.60922399999999999</v>
      </c>
      <c r="H115" s="72">
        <f t="shared" si="1"/>
        <v>96.320135000000008</v>
      </c>
    </row>
    <row r="116" spans="1:8" ht="14.25">
      <c r="A116" s="49">
        <v>37408</v>
      </c>
      <c r="B116" s="69">
        <v>29.685896</v>
      </c>
      <c r="C116" s="70">
        <v>47.124141999999999</v>
      </c>
      <c r="D116" s="70">
        <v>15.670101000000001</v>
      </c>
      <c r="E116" s="70">
        <v>4.1123440000000002</v>
      </c>
      <c r="F116" s="70">
        <v>0.22988900000000001</v>
      </c>
      <c r="G116" s="70">
        <v>0.4466</v>
      </c>
      <c r="H116" s="72">
        <f t="shared" si="1"/>
        <v>97.268971999999991</v>
      </c>
    </row>
    <row r="117" spans="1:8" ht="14.25">
      <c r="A117" s="49">
        <v>37377</v>
      </c>
      <c r="B117" s="69">
        <v>28.716073999999999</v>
      </c>
      <c r="C117" s="70">
        <v>45.987419000000003</v>
      </c>
      <c r="D117" s="70">
        <v>15.271551000000001</v>
      </c>
      <c r="E117" s="70">
        <v>4.0742159999999998</v>
      </c>
      <c r="F117" s="70">
        <v>0.22555500000000001</v>
      </c>
      <c r="G117" s="70">
        <v>1.120026</v>
      </c>
      <c r="H117" s="72">
        <f t="shared" si="1"/>
        <v>95.394841</v>
      </c>
    </row>
    <row r="118" spans="1:8" ht="14.25">
      <c r="A118" s="49">
        <v>37347</v>
      </c>
      <c r="B118" s="69">
        <v>25.392053000000001</v>
      </c>
      <c r="C118" s="70">
        <v>42.380282999999999</v>
      </c>
      <c r="D118" s="70">
        <v>14.262028000000001</v>
      </c>
      <c r="E118" s="70">
        <v>4.4346949999999996</v>
      </c>
      <c r="F118" s="70">
        <v>0.217278</v>
      </c>
      <c r="G118" s="70">
        <v>0.61386499999999999</v>
      </c>
      <c r="H118" s="72">
        <f t="shared" si="1"/>
        <v>87.300201999999999</v>
      </c>
    </row>
    <row r="119" spans="1:8" ht="14.25">
      <c r="A119" s="49">
        <v>37316</v>
      </c>
      <c r="B119" s="69">
        <v>24.295207000000001</v>
      </c>
      <c r="C119" s="70">
        <v>44.489106999999997</v>
      </c>
      <c r="D119" s="70">
        <v>15.220326</v>
      </c>
      <c r="E119" s="70">
        <v>3.1540840000000001</v>
      </c>
      <c r="F119" s="70">
        <v>0.226741</v>
      </c>
      <c r="G119" s="70">
        <v>0.59422399999999997</v>
      </c>
      <c r="H119" s="72">
        <f t="shared" si="1"/>
        <v>87.979688999999993</v>
      </c>
    </row>
    <row r="120" spans="1:8" ht="14.25">
      <c r="A120" s="49">
        <v>37288</v>
      </c>
      <c r="B120" s="69">
        <v>24.494063000000001</v>
      </c>
      <c r="C120" s="70">
        <v>39.491337000000001</v>
      </c>
      <c r="D120" s="70">
        <v>13.250802</v>
      </c>
      <c r="E120" s="70">
        <v>3.7936960000000002</v>
      </c>
      <c r="F120" s="70">
        <v>0.191714</v>
      </c>
      <c r="G120" s="70">
        <v>0.58943500000000004</v>
      </c>
      <c r="H120" s="72">
        <f t="shared" si="1"/>
        <v>81.811046999999988</v>
      </c>
    </row>
    <row r="121" spans="1:8" ht="14.25">
      <c r="A121" s="49">
        <v>37257</v>
      </c>
      <c r="B121" s="69">
        <v>28.494689999999999</v>
      </c>
      <c r="C121" s="70">
        <v>40.811857000000003</v>
      </c>
      <c r="D121" s="70">
        <v>13.431316000000001</v>
      </c>
      <c r="E121" s="70">
        <v>4.1555960000000001</v>
      </c>
      <c r="F121" s="70">
        <v>0.211893</v>
      </c>
      <c r="G121" s="70">
        <v>0.36462800000000001</v>
      </c>
      <c r="H121" s="72">
        <f t="shared" si="1"/>
        <v>87.469979999999993</v>
      </c>
    </row>
    <row r="122" spans="1:8" ht="14.25">
      <c r="A122" s="49">
        <v>37226</v>
      </c>
      <c r="B122" s="69">
        <v>26.953652000000002</v>
      </c>
      <c r="C122" s="70">
        <v>42.234994</v>
      </c>
      <c r="D122" s="70">
        <v>14.157605999999999</v>
      </c>
      <c r="E122" s="70">
        <v>3.5609649999999999</v>
      </c>
      <c r="F122" s="70">
        <v>0.20256399999999999</v>
      </c>
      <c r="G122" s="70">
        <v>0.88128899999999999</v>
      </c>
      <c r="H122" s="72">
        <f t="shared" si="1"/>
        <v>87.991069999999993</v>
      </c>
    </row>
    <row r="123" spans="1:8" ht="14.25">
      <c r="A123" s="49">
        <v>37196</v>
      </c>
      <c r="B123" s="69">
        <v>28.613427000000001</v>
      </c>
      <c r="C123" s="70">
        <v>44.933706000000001</v>
      </c>
      <c r="D123" s="70">
        <v>15.937282</v>
      </c>
      <c r="E123" s="70">
        <v>4.1525990000000004</v>
      </c>
      <c r="F123" s="70">
        <v>0.16516700000000001</v>
      </c>
      <c r="G123" s="70">
        <v>0.29559400000000002</v>
      </c>
      <c r="H123" s="72">
        <f t="shared" si="1"/>
        <v>94.097774999999984</v>
      </c>
    </row>
    <row r="124" spans="1:8" ht="14.25">
      <c r="A124" s="49">
        <v>37165</v>
      </c>
      <c r="B124" s="69">
        <v>28.689183</v>
      </c>
      <c r="C124" s="70">
        <v>44.518718999999997</v>
      </c>
      <c r="D124" s="70">
        <v>15.152775999999999</v>
      </c>
      <c r="E124" s="70">
        <v>5.7183849999999996</v>
      </c>
      <c r="F124" s="70">
        <v>0.234207</v>
      </c>
      <c r="G124" s="70">
        <v>0.61702199999999996</v>
      </c>
      <c r="H124" s="72">
        <f t="shared" si="1"/>
        <v>94.930291999999994</v>
      </c>
    </row>
    <row r="125" spans="1:8" ht="14.25">
      <c r="A125" s="49">
        <v>37135</v>
      </c>
      <c r="B125" s="69">
        <v>30.162738999999998</v>
      </c>
      <c r="C125" s="70">
        <v>45.737271</v>
      </c>
      <c r="D125" s="70">
        <v>14.810775</v>
      </c>
      <c r="E125" s="70">
        <v>3.9852720000000001</v>
      </c>
      <c r="F125" s="70">
        <v>0.23530400000000001</v>
      </c>
      <c r="G125" s="70">
        <v>0.59376700000000004</v>
      </c>
      <c r="H125" s="72">
        <f t="shared" si="1"/>
        <v>95.525127999999981</v>
      </c>
    </row>
    <row r="126" spans="1:8" ht="14.25">
      <c r="A126" s="49">
        <v>37104</v>
      </c>
      <c r="B126" s="69">
        <v>29.549032</v>
      </c>
      <c r="C126" s="70">
        <v>45.381135999999998</v>
      </c>
      <c r="D126" s="70">
        <v>16.089824</v>
      </c>
      <c r="E126" s="70">
        <v>3.9005459999999998</v>
      </c>
      <c r="F126" s="70">
        <v>0.20682500000000001</v>
      </c>
      <c r="G126" s="70">
        <v>0.69438500000000003</v>
      </c>
      <c r="H126" s="72">
        <f t="shared" si="1"/>
        <v>95.821747999999999</v>
      </c>
    </row>
    <row r="127" spans="1:8" ht="14.25">
      <c r="A127" s="49">
        <v>37073</v>
      </c>
      <c r="B127" s="69">
        <v>29.981007000000002</v>
      </c>
      <c r="C127" s="70">
        <v>45.513477000000002</v>
      </c>
      <c r="D127" s="70">
        <v>15.425125</v>
      </c>
      <c r="E127" s="70">
        <v>4.5912899999999999</v>
      </c>
      <c r="F127" s="70">
        <v>0.22616900000000001</v>
      </c>
      <c r="G127" s="70">
        <v>0.59513000000000005</v>
      </c>
      <c r="H127" s="72">
        <f t="shared" si="1"/>
        <v>96.332197999999991</v>
      </c>
    </row>
    <row r="128" spans="1:8" ht="14.25">
      <c r="A128" s="49">
        <v>37043</v>
      </c>
      <c r="B128" s="69">
        <v>28.338000000000001</v>
      </c>
      <c r="C128" s="70">
        <v>43.036999999999999</v>
      </c>
      <c r="D128" s="70">
        <v>14.358000000000001</v>
      </c>
      <c r="E128" s="70">
        <v>3.8292769999999998</v>
      </c>
      <c r="F128" s="70">
        <v>0.19413</v>
      </c>
      <c r="G128" s="70">
        <v>0.63656800000000002</v>
      </c>
      <c r="H128" s="72">
        <f t="shared" si="1"/>
        <v>90.392975000000007</v>
      </c>
    </row>
    <row r="129" spans="1:8" ht="14.25">
      <c r="A129" s="49">
        <v>37012</v>
      </c>
      <c r="B129" s="69">
        <v>27.640999999999998</v>
      </c>
      <c r="C129" s="70">
        <v>44.689</v>
      </c>
      <c r="D129" s="70">
        <v>15.802</v>
      </c>
      <c r="E129" s="70">
        <v>3.1874359999999999</v>
      </c>
      <c r="F129" s="70">
        <v>0.20788599999999999</v>
      </c>
      <c r="G129" s="70">
        <v>0.628965</v>
      </c>
      <c r="H129" s="72">
        <f t="shared" si="1"/>
        <v>92.156287000000006</v>
      </c>
    </row>
    <row r="130" spans="1:8" ht="14.25">
      <c r="A130" s="49">
        <v>36982</v>
      </c>
      <c r="B130" s="69">
        <v>25.312000000000001</v>
      </c>
      <c r="C130" s="70">
        <v>42.756999999999998</v>
      </c>
      <c r="D130" s="70">
        <v>15.708</v>
      </c>
      <c r="E130" s="70">
        <v>6.0618600000000002</v>
      </c>
      <c r="F130" s="70">
        <v>0.21284400000000001</v>
      </c>
      <c r="G130" s="70">
        <v>0.61715500000000001</v>
      </c>
      <c r="H130" s="72">
        <f t="shared" si="1"/>
        <v>90.668858999999998</v>
      </c>
    </row>
    <row r="131" spans="1:8" ht="14.25">
      <c r="A131" s="49">
        <v>36951</v>
      </c>
      <c r="B131" s="69">
        <v>23.895</v>
      </c>
      <c r="C131" s="70">
        <v>40.576000000000001</v>
      </c>
      <c r="D131" s="70">
        <v>13.055</v>
      </c>
      <c r="E131" s="70">
        <v>3.7736040000000002</v>
      </c>
      <c r="F131" s="70">
        <v>0.213029</v>
      </c>
      <c r="G131" s="70">
        <v>0.53710999999999998</v>
      </c>
      <c r="H131" s="72">
        <f t="shared" si="1"/>
        <v>82.049743000000021</v>
      </c>
    </row>
    <row r="132" spans="1:8" ht="14.25">
      <c r="A132" s="49">
        <v>36923</v>
      </c>
      <c r="B132" s="69">
        <v>22.1</v>
      </c>
      <c r="C132" s="70">
        <v>38.671999999999997</v>
      </c>
      <c r="D132" s="70">
        <v>14.916</v>
      </c>
      <c r="E132" s="70">
        <v>4.1496510000000004</v>
      </c>
      <c r="F132" s="70">
        <v>0.19694700000000001</v>
      </c>
      <c r="G132" s="70">
        <v>0.543659</v>
      </c>
      <c r="H132" s="72">
        <f t="shared" si="1"/>
        <v>80.578257000000008</v>
      </c>
    </row>
    <row r="133" spans="1:8" ht="14.25">
      <c r="A133" s="49">
        <v>36892</v>
      </c>
      <c r="B133" s="69">
        <v>26.222000000000001</v>
      </c>
      <c r="C133" s="70">
        <v>39.427999999999997</v>
      </c>
      <c r="D133" s="70">
        <v>13.579000000000001</v>
      </c>
      <c r="E133" s="70">
        <v>2.96841</v>
      </c>
      <c r="F133" s="70">
        <v>0.240596</v>
      </c>
      <c r="G133" s="70">
        <v>0.65397099999999997</v>
      </c>
      <c r="H133" s="72">
        <f t="shared" si="1"/>
        <v>83.091977000000014</v>
      </c>
    </row>
    <row r="134" spans="1:8" ht="14.25">
      <c r="A134" s="49">
        <v>36861</v>
      </c>
      <c r="B134" s="69">
        <v>25.988</v>
      </c>
      <c r="C134" s="70">
        <v>43.040999999999997</v>
      </c>
      <c r="D134" s="70">
        <v>15.295999999999999</v>
      </c>
      <c r="E134" s="70">
        <v>3.7154959999999999</v>
      </c>
      <c r="F134" s="70">
        <v>0.18357999999999999</v>
      </c>
      <c r="G134" s="70">
        <v>0.97824</v>
      </c>
      <c r="H134" s="72">
        <f t="shared" si="1"/>
        <v>89.202315999999996</v>
      </c>
    </row>
    <row r="135" spans="1:8" ht="14.25">
      <c r="A135" s="49">
        <v>36831</v>
      </c>
      <c r="B135" s="69">
        <v>26.609000000000002</v>
      </c>
      <c r="C135" s="70">
        <v>45.018999999999998</v>
      </c>
      <c r="D135" s="70">
        <v>15.308999999999999</v>
      </c>
      <c r="E135" s="70">
        <v>3.8184749999999998</v>
      </c>
      <c r="F135" s="70">
        <v>0.16933799999999999</v>
      </c>
      <c r="G135" s="70">
        <v>0.46970400000000001</v>
      </c>
      <c r="H135" s="72">
        <f t="shared" si="1"/>
        <v>91.394516999999993</v>
      </c>
    </row>
    <row r="136" spans="1:8" ht="14.25">
      <c r="A136" s="49">
        <v>36800</v>
      </c>
      <c r="B136" s="69">
        <v>28.361999999999998</v>
      </c>
      <c r="C136" s="70">
        <v>43.862000000000002</v>
      </c>
      <c r="D136" s="70">
        <v>15.679</v>
      </c>
      <c r="E136" s="70">
        <v>3.9180350000000002</v>
      </c>
      <c r="F136" s="70">
        <v>0.20837700000000001</v>
      </c>
      <c r="G136" s="70">
        <v>0.44989099999999999</v>
      </c>
      <c r="H136" s="72">
        <f t="shared" si="1"/>
        <v>92.479303000000002</v>
      </c>
    </row>
    <row r="137" spans="1:8" ht="14.25">
      <c r="A137" s="49">
        <v>36770</v>
      </c>
      <c r="B137" s="69">
        <v>29.193999999999999</v>
      </c>
      <c r="C137" s="70">
        <v>43.972999999999999</v>
      </c>
      <c r="D137" s="70">
        <v>16.138000000000002</v>
      </c>
      <c r="E137" s="70">
        <v>3.8169930000000001</v>
      </c>
      <c r="F137" s="70">
        <v>0.217941</v>
      </c>
      <c r="G137" s="70">
        <v>0.45788400000000001</v>
      </c>
      <c r="H137" s="72">
        <f t="shared" si="1"/>
        <v>93.797818000000007</v>
      </c>
    </row>
    <row r="138" spans="1:8" ht="14.25">
      <c r="A138" s="49">
        <v>36739</v>
      </c>
      <c r="B138" s="69">
        <v>29.715</v>
      </c>
      <c r="C138" s="70">
        <v>43.862000000000002</v>
      </c>
      <c r="D138" s="70">
        <v>14.365</v>
      </c>
      <c r="E138" s="70">
        <v>5.2327779999999997</v>
      </c>
      <c r="F138" s="70">
        <v>0.21190600000000001</v>
      </c>
      <c r="G138" s="70">
        <v>0.69338200000000005</v>
      </c>
      <c r="H138" s="72">
        <f t="shared" si="1"/>
        <v>94.080065999999988</v>
      </c>
    </row>
    <row r="139" spans="1:8" ht="14.25">
      <c r="A139" s="49">
        <v>36708</v>
      </c>
      <c r="B139" s="69">
        <v>28.478000000000002</v>
      </c>
      <c r="C139" s="70">
        <v>42.514000000000003</v>
      </c>
      <c r="D139" s="70">
        <v>15.275</v>
      </c>
      <c r="E139" s="70">
        <v>3.7749999999999999</v>
      </c>
      <c r="F139" s="70">
        <v>0.198324</v>
      </c>
      <c r="G139" s="70">
        <v>0.55900000000000005</v>
      </c>
      <c r="H139" s="72">
        <f t="shared" si="1"/>
        <v>90.799324000000013</v>
      </c>
    </row>
    <row r="140" spans="1:8" ht="14.25">
      <c r="A140" s="49">
        <v>36678</v>
      </c>
      <c r="B140" s="69">
        <v>26.07</v>
      </c>
      <c r="C140" s="70">
        <v>40.780999999999999</v>
      </c>
      <c r="D140" s="70">
        <v>14.992000000000001</v>
      </c>
      <c r="E140" s="70">
        <v>3.9990000000000001</v>
      </c>
      <c r="F140" s="70">
        <v>0.19700000000000001</v>
      </c>
      <c r="G140" s="70">
        <v>0.55000000000000004</v>
      </c>
      <c r="H140" s="72">
        <f t="shared" si="1"/>
        <v>86.588999999999999</v>
      </c>
    </row>
    <row r="141" spans="1:8" ht="14.25">
      <c r="A141" s="49">
        <v>36647</v>
      </c>
      <c r="B141" s="69">
        <v>27.459</v>
      </c>
      <c r="C141" s="70">
        <v>44.789000000000001</v>
      </c>
      <c r="D141" s="70">
        <v>17.327000000000002</v>
      </c>
      <c r="E141" s="70">
        <v>4.298</v>
      </c>
      <c r="F141" s="70">
        <v>0.19700000000000001</v>
      </c>
      <c r="G141" s="70">
        <v>0.71899999999999997</v>
      </c>
      <c r="H141" s="72">
        <f t="shared" si="1"/>
        <v>94.789000000000001</v>
      </c>
    </row>
    <row r="142" spans="1:8" ht="14.25">
      <c r="A142" s="49">
        <v>36617</v>
      </c>
      <c r="B142" s="69">
        <v>23.827000000000002</v>
      </c>
      <c r="C142" s="70">
        <v>42.584000000000003</v>
      </c>
      <c r="D142" s="70">
        <v>15.824</v>
      </c>
      <c r="E142" s="70">
        <v>3.0110000000000001</v>
      </c>
      <c r="F142" s="70">
        <v>0.19500000000000001</v>
      </c>
      <c r="G142" s="70">
        <v>0.55700000000000005</v>
      </c>
      <c r="H142" s="72">
        <f t="shared" si="1"/>
        <v>85.99799999999999</v>
      </c>
    </row>
    <row r="143" spans="1:8" ht="14.25">
      <c r="A143" s="49">
        <v>36586</v>
      </c>
      <c r="B143" s="69">
        <v>23.262</v>
      </c>
      <c r="C143" s="70">
        <v>41.887</v>
      </c>
      <c r="D143" s="70">
        <v>17.206</v>
      </c>
      <c r="E143" s="70">
        <v>4.1070000000000002</v>
      </c>
      <c r="F143" s="70">
        <v>0.215</v>
      </c>
      <c r="G143" s="70">
        <v>0.61199999999999999</v>
      </c>
      <c r="H143" s="72">
        <f t="shared" si="1"/>
        <v>87.289000000000001</v>
      </c>
    </row>
    <row r="144" spans="1:8" ht="14.25">
      <c r="A144" s="49">
        <v>36557</v>
      </c>
      <c r="B144" s="69">
        <v>22.177</v>
      </c>
      <c r="C144" s="70">
        <v>41.165999999999997</v>
      </c>
      <c r="D144" s="70">
        <v>16.071999999999999</v>
      </c>
      <c r="E144" s="70">
        <v>3.452</v>
      </c>
      <c r="F144" s="70">
        <v>0.191</v>
      </c>
      <c r="G144" s="70">
        <v>0.60699999999999998</v>
      </c>
      <c r="H144" s="72">
        <f t="shared" si="1"/>
        <v>83.664999999999992</v>
      </c>
    </row>
    <row r="145" spans="1:8" ht="14.25">
      <c r="A145" s="49">
        <v>36526</v>
      </c>
      <c r="B145" s="69">
        <v>25.943999999999999</v>
      </c>
      <c r="C145" s="70">
        <v>39.441000000000003</v>
      </c>
      <c r="D145" s="70">
        <v>14.891</v>
      </c>
      <c r="E145" s="70">
        <v>5.0629999999999997</v>
      </c>
      <c r="F145" s="70">
        <v>0.20400000000000001</v>
      </c>
      <c r="G145" s="70">
        <v>0.50700000000000001</v>
      </c>
      <c r="H145" s="72">
        <f t="shared" si="1"/>
        <v>86.050000000000011</v>
      </c>
    </row>
    <row r="146" spans="1:8" ht="14.25">
      <c r="A146" s="49">
        <v>36495</v>
      </c>
      <c r="B146" s="69">
        <v>26.436</v>
      </c>
      <c r="C146" s="70">
        <v>42.247999999999998</v>
      </c>
      <c r="D146" s="70">
        <v>15.750999999999999</v>
      </c>
      <c r="E146" s="70">
        <v>3.5009999999999999</v>
      </c>
      <c r="F146" s="70">
        <v>0.215</v>
      </c>
      <c r="G146" s="70">
        <v>0.63200000000000001</v>
      </c>
      <c r="H146" s="72">
        <f t="shared" si="1"/>
        <v>88.783000000000015</v>
      </c>
    </row>
    <row r="147" spans="1:8" ht="14.25">
      <c r="A147" s="49">
        <v>36465</v>
      </c>
      <c r="B147" s="69">
        <v>27.591999999999999</v>
      </c>
      <c r="C147" s="70">
        <v>42.67</v>
      </c>
      <c r="D147" s="70">
        <v>17.291</v>
      </c>
      <c r="E147" s="70">
        <v>3.157</v>
      </c>
      <c r="F147" s="70">
        <v>0.20300000000000001</v>
      </c>
      <c r="G147" s="70">
        <v>0.63800000000000001</v>
      </c>
      <c r="H147" s="72">
        <f t="shared" ref="H147:H151" si="2">SUM(B147:G147)</f>
        <v>91.551000000000002</v>
      </c>
    </row>
    <row r="148" spans="1:8" ht="14.25">
      <c r="A148" s="49">
        <v>36434</v>
      </c>
      <c r="B148" s="69">
        <v>27.832000000000001</v>
      </c>
      <c r="C148" s="70">
        <v>44.201000000000001</v>
      </c>
      <c r="D148" s="70">
        <v>17.216000000000001</v>
      </c>
      <c r="E148" s="70">
        <v>3.9820000000000002</v>
      </c>
      <c r="F148" s="70">
        <v>0.19600000000000001</v>
      </c>
      <c r="G148" s="70">
        <v>0.66400000000000003</v>
      </c>
      <c r="H148" s="72">
        <f t="shared" si="2"/>
        <v>94.090999999999994</v>
      </c>
    </row>
    <row r="149" spans="1:8" ht="14.25">
      <c r="A149" s="49">
        <v>36404</v>
      </c>
      <c r="B149" s="69">
        <v>29.72</v>
      </c>
      <c r="C149" s="70">
        <v>45.896999999999998</v>
      </c>
      <c r="D149" s="70">
        <v>17.355</v>
      </c>
      <c r="E149" s="70">
        <v>4.1870000000000003</v>
      </c>
      <c r="F149" s="70">
        <v>0.216421</v>
      </c>
      <c r="G149" s="70">
        <v>0.64354699999999998</v>
      </c>
      <c r="H149" s="72">
        <f t="shared" si="2"/>
        <v>98.018967999999987</v>
      </c>
    </row>
    <row r="150" spans="1:8" ht="14.25">
      <c r="A150" s="49">
        <v>36373</v>
      </c>
      <c r="B150" s="69">
        <v>29.16</v>
      </c>
      <c r="C150" s="70">
        <v>43.725999999999999</v>
      </c>
      <c r="D150" s="70">
        <v>16.446000000000002</v>
      </c>
      <c r="E150" s="70">
        <v>3.1819999999999999</v>
      </c>
      <c r="F150" s="70">
        <v>0.182</v>
      </c>
      <c r="G150" s="70">
        <v>0.79900000000000004</v>
      </c>
      <c r="H150" s="72">
        <f t="shared" si="2"/>
        <v>93.495000000000005</v>
      </c>
    </row>
    <row r="151" spans="1:8" ht="14.25">
      <c r="A151" s="55">
        <v>36342</v>
      </c>
      <c r="B151" s="74">
        <v>28.574000000000002</v>
      </c>
      <c r="C151" s="75">
        <v>44.82</v>
      </c>
      <c r="D151" s="75">
        <v>17.643999999999998</v>
      </c>
      <c r="E151" s="75">
        <v>4.59</v>
      </c>
      <c r="F151" s="75">
        <v>0.214</v>
      </c>
      <c r="G151" s="75">
        <v>0.623</v>
      </c>
      <c r="H151" s="77">
        <f t="shared" si="2"/>
        <v>96.465000000000018</v>
      </c>
    </row>
  </sheetData>
  <hyperlinks>
    <hyperlink ref="J4" location="Indice!A1" display="Regresar al Índice"/>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2:J151"/>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5703125" bestFit="1" customWidth="1"/>
    <col min="6" max="6" width="10" bestFit="1" customWidth="1"/>
    <col min="7" max="7" width="8" bestFit="1" customWidth="1"/>
    <col min="8" max="8" width="10.7109375" customWidth="1"/>
  </cols>
  <sheetData>
    <row r="2" spans="1:10" ht="13.5" thickBot="1"/>
    <row r="3" spans="1:10" ht="14.25">
      <c r="A3" s="43"/>
      <c r="B3" s="61" t="s">
        <v>47</v>
      </c>
      <c r="C3" s="62"/>
      <c r="D3" s="62"/>
      <c r="E3" s="62"/>
      <c r="F3" s="62"/>
      <c r="G3" s="62"/>
      <c r="H3" s="63"/>
    </row>
    <row r="4" spans="1:10" ht="33" customHeight="1">
      <c r="A4" s="45" t="s">
        <v>2</v>
      </c>
      <c r="B4" s="46" t="s">
        <v>38</v>
      </c>
      <c r="C4" s="89" t="s">
        <v>39</v>
      </c>
      <c r="D4" s="89" t="s">
        <v>40</v>
      </c>
      <c r="E4" s="66" t="s">
        <v>41</v>
      </c>
      <c r="F4" s="89" t="s">
        <v>42</v>
      </c>
      <c r="G4" s="89" t="s">
        <v>43</v>
      </c>
      <c r="H4" s="90" t="s">
        <v>44</v>
      </c>
      <c r="J4" s="59" t="s">
        <v>69</v>
      </c>
    </row>
    <row r="5" spans="1:10" ht="15">
      <c r="A5" s="49">
        <v>40787</v>
      </c>
      <c r="B5" s="69">
        <v>110.11071384</v>
      </c>
      <c r="C5" s="70">
        <v>134.30531919000001</v>
      </c>
      <c r="D5" s="70">
        <v>39.837968600000004</v>
      </c>
      <c r="E5" s="70">
        <v>2.6954578199999997</v>
      </c>
      <c r="F5" s="70">
        <v>0.42791951</v>
      </c>
      <c r="G5" s="70">
        <v>0.67598994999999995</v>
      </c>
      <c r="H5" s="72">
        <v>288.05336890999996</v>
      </c>
      <c r="J5" s="59"/>
    </row>
    <row r="6" spans="1:10" ht="15">
      <c r="A6" s="49">
        <v>40756</v>
      </c>
      <c r="B6" s="69">
        <v>114.76493395999999</v>
      </c>
      <c r="C6" s="70">
        <v>131.35650182000001</v>
      </c>
      <c r="D6" s="70">
        <v>38.191138700000003</v>
      </c>
      <c r="E6" s="70">
        <v>5.20090553</v>
      </c>
      <c r="F6" s="70">
        <v>0.42623507999999993</v>
      </c>
      <c r="G6" s="70">
        <v>0.83518110000000001</v>
      </c>
      <c r="H6" s="72">
        <v>290.77489619000005</v>
      </c>
      <c r="J6" s="97"/>
    </row>
    <row r="7" spans="1:10" ht="15">
      <c r="A7" s="49">
        <v>40725</v>
      </c>
      <c r="B7" s="69">
        <v>110.11931395000001</v>
      </c>
      <c r="C7" s="70">
        <v>131.83646386000001</v>
      </c>
      <c r="D7" s="70">
        <v>39.078874570000004</v>
      </c>
      <c r="E7" s="70">
        <v>4.4829900399999998</v>
      </c>
      <c r="F7" s="70">
        <v>0.41599633999999996</v>
      </c>
      <c r="G7" s="70">
        <v>0.69396796000000005</v>
      </c>
      <c r="H7" s="72">
        <v>286.62760672000002</v>
      </c>
      <c r="J7" s="97"/>
    </row>
    <row r="8" spans="1:10" ht="14.25">
      <c r="A8" s="49">
        <v>40695</v>
      </c>
      <c r="B8" s="69">
        <v>106.1167076</v>
      </c>
      <c r="C8" s="70">
        <v>128.18184199999999</v>
      </c>
      <c r="D8" s="70">
        <v>39.961564610000003</v>
      </c>
      <c r="E8" s="70">
        <v>4.5946122000000003</v>
      </c>
      <c r="F8" s="70">
        <v>0.43695695000000001</v>
      </c>
      <c r="G8" s="70">
        <v>0.65473740999999996</v>
      </c>
      <c r="H8" s="72">
        <v>279.94642077000003</v>
      </c>
    </row>
    <row r="9" spans="1:10" ht="14.25">
      <c r="A9" s="49">
        <v>40664</v>
      </c>
      <c r="B9" s="69">
        <v>91.728386669999992</v>
      </c>
      <c r="C9" s="70">
        <v>116.13298754</v>
      </c>
      <c r="D9" s="70">
        <v>36.443655899999996</v>
      </c>
      <c r="E9" s="70">
        <v>3.9317043599999999</v>
      </c>
      <c r="F9" s="70">
        <v>0.44575689000000002</v>
      </c>
      <c r="G9" s="70">
        <v>0.60417236000000007</v>
      </c>
      <c r="H9" s="72">
        <v>249.28666372000004</v>
      </c>
    </row>
    <row r="10" spans="1:10" ht="14.25">
      <c r="A10" s="49">
        <v>40634</v>
      </c>
      <c r="B10" s="69">
        <v>87.336614129999987</v>
      </c>
      <c r="C10" s="70">
        <v>113.65880431999999</v>
      </c>
      <c r="D10" s="70">
        <v>34.235780420000005</v>
      </c>
      <c r="E10" s="70">
        <v>3.7345486099999996</v>
      </c>
      <c r="F10" s="70">
        <v>0.44308593000000002</v>
      </c>
      <c r="G10" s="70">
        <v>0.65980238999999996</v>
      </c>
      <c r="H10" s="72">
        <f t="shared" ref="H10:H73" si="0">SUM(B10:G10)</f>
        <v>240.06863579999998</v>
      </c>
    </row>
    <row r="11" spans="1:10" ht="14.25">
      <c r="A11" s="49">
        <v>40603</v>
      </c>
      <c r="B11" s="69">
        <v>86.434327280000019</v>
      </c>
      <c r="C11" s="70">
        <v>115.50194443000001</v>
      </c>
      <c r="D11" s="70">
        <v>37.32788944</v>
      </c>
      <c r="E11" s="70">
        <v>4.3887178699999998</v>
      </c>
      <c r="F11" s="70">
        <v>0.50245242999999995</v>
      </c>
      <c r="G11" s="70">
        <v>0.62051718</v>
      </c>
      <c r="H11" s="72">
        <f t="shared" si="0"/>
        <v>244.77584863000004</v>
      </c>
    </row>
    <row r="12" spans="1:10" ht="14.25">
      <c r="A12" s="49">
        <v>40575</v>
      </c>
      <c r="B12" s="69">
        <v>72.350375310000004</v>
      </c>
      <c r="C12" s="70">
        <v>94.290429680000003</v>
      </c>
      <c r="D12" s="70">
        <v>30.22280426</v>
      </c>
      <c r="E12" s="70">
        <v>3.3085687200000011</v>
      </c>
      <c r="F12" s="70">
        <v>0.38886900000000002</v>
      </c>
      <c r="G12" s="70">
        <v>0.49212699999999993</v>
      </c>
      <c r="H12" s="72">
        <f t="shared" si="0"/>
        <v>201.05317397000002</v>
      </c>
    </row>
    <row r="13" spans="1:10" ht="14.25">
      <c r="A13" s="49">
        <v>40544</v>
      </c>
      <c r="B13" s="69">
        <v>72.338424529999998</v>
      </c>
      <c r="C13" s="70">
        <v>89.877571230000001</v>
      </c>
      <c r="D13" s="70">
        <v>27.58070953</v>
      </c>
      <c r="E13" s="70">
        <v>3.4621609200000001</v>
      </c>
      <c r="F13" s="70">
        <v>0.40081287999999998</v>
      </c>
      <c r="G13" s="70">
        <v>0.51524576</v>
      </c>
      <c r="H13" s="72">
        <f t="shared" si="0"/>
        <v>194.17492485</v>
      </c>
    </row>
    <row r="14" spans="1:10" ht="14.25">
      <c r="A14" s="49">
        <v>40513</v>
      </c>
      <c r="B14" s="69">
        <v>73.417253099999996</v>
      </c>
      <c r="C14" s="70">
        <v>95.992973930000005</v>
      </c>
      <c r="D14" s="70">
        <v>27.0669796</v>
      </c>
      <c r="E14" s="70">
        <v>3.6345247500000002</v>
      </c>
      <c r="F14" s="70">
        <v>0.33775702000000002</v>
      </c>
      <c r="G14" s="70">
        <v>0.44761467000000005</v>
      </c>
      <c r="H14" s="72">
        <f t="shared" si="0"/>
        <v>200.89710306999999</v>
      </c>
    </row>
    <row r="15" spans="1:10" ht="14.25">
      <c r="A15" s="49">
        <v>40483</v>
      </c>
      <c r="B15" s="69">
        <v>65.615893639999996</v>
      </c>
      <c r="C15" s="70">
        <v>80.696366349999991</v>
      </c>
      <c r="D15" s="70">
        <v>25.076356239999999</v>
      </c>
      <c r="E15" s="70">
        <v>2.8847250899999999</v>
      </c>
      <c r="F15" s="70">
        <v>0.33369264999999998</v>
      </c>
      <c r="G15" s="70">
        <v>0.45930677999999997</v>
      </c>
      <c r="H15" s="72">
        <f t="shared" si="0"/>
        <v>175.06634074999994</v>
      </c>
    </row>
    <row r="16" spans="1:10" ht="14.25">
      <c r="A16" s="49">
        <v>40452</v>
      </c>
      <c r="B16" s="69">
        <v>79.63047795</v>
      </c>
      <c r="C16" s="70">
        <v>96.389983400000006</v>
      </c>
      <c r="D16" s="70">
        <v>31.766649570000002</v>
      </c>
      <c r="E16" s="70">
        <v>2.8903416600000003</v>
      </c>
      <c r="F16" s="70">
        <v>0.29439036000000002</v>
      </c>
      <c r="G16" s="70">
        <v>0.51147558999999998</v>
      </c>
      <c r="H16" s="72">
        <f t="shared" si="0"/>
        <v>211.48331852999999</v>
      </c>
    </row>
    <row r="17" spans="1:8" ht="14.25">
      <c r="A17" s="49">
        <v>40422</v>
      </c>
      <c r="B17" s="69">
        <v>75.499004589999998</v>
      </c>
      <c r="C17" s="70">
        <v>87.626111010000002</v>
      </c>
      <c r="D17" s="70">
        <v>25.90034022</v>
      </c>
      <c r="E17" s="70">
        <v>2.8428542799999996</v>
      </c>
      <c r="F17" s="70">
        <v>0.29165223000000001</v>
      </c>
      <c r="G17" s="70">
        <v>0.46401059</v>
      </c>
      <c r="H17" s="72">
        <f t="shared" si="0"/>
        <v>192.62397292000003</v>
      </c>
    </row>
    <row r="18" spans="1:8" ht="14.25">
      <c r="A18" s="49">
        <v>40391</v>
      </c>
      <c r="B18" s="69">
        <v>78.390506799999997</v>
      </c>
      <c r="C18" s="70">
        <v>88.151159069999991</v>
      </c>
      <c r="D18" s="70">
        <v>28.543653989999999</v>
      </c>
      <c r="E18" s="70">
        <v>2.8838898300000002</v>
      </c>
      <c r="F18" s="70">
        <v>0.27885546999999999</v>
      </c>
      <c r="G18" s="70">
        <v>0.56309600000000004</v>
      </c>
      <c r="H18" s="72">
        <f t="shared" si="0"/>
        <v>198.81116115999995</v>
      </c>
    </row>
    <row r="19" spans="1:8" ht="14.25">
      <c r="A19" s="49">
        <v>40360</v>
      </c>
      <c r="B19" s="69">
        <v>73.667024780000006</v>
      </c>
      <c r="C19" s="70">
        <v>88.193426369999997</v>
      </c>
      <c r="D19" s="70">
        <v>24.909758889999999</v>
      </c>
      <c r="E19" s="70">
        <v>3.06417305</v>
      </c>
      <c r="F19" s="70">
        <v>0.34874247000000003</v>
      </c>
      <c r="G19" s="70">
        <v>0.49884707</v>
      </c>
      <c r="H19" s="72">
        <f t="shared" si="0"/>
        <v>190.68197263000002</v>
      </c>
    </row>
    <row r="20" spans="1:8" ht="14.25">
      <c r="A20" s="49">
        <v>40330</v>
      </c>
      <c r="B20" s="69">
        <v>85.773032040000018</v>
      </c>
      <c r="C20" s="70">
        <v>91.687217629999992</v>
      </c>
      <c r="D20" s="70">
        <v>29.512462510000002</v>
      </c>
      <c r="E20" s="70">
        <v>2.8982085100000003</v>
      </c>
      <c r="F20" s="70">
        <v>0.33742594999999997</v>
      </c>
      <c r="G20" s="70">
        <v>0.53096061999999999</v>
      </c>
      <c r="H20" s="72">
        <f t="shared" si="0"/>
        <v>210.73930726</v>
      </c>
    </row>
    <row r="21" spans="1:8" ht="14.25">
      <c r="A21" s="49">
        <v>40299</v>
      </c>
      <c r="B21" s="69">
        <v>74.415305000000004</v>
      </c>
      <c r="C21" s="70">
        <v>96.382131999999999</v>
      </c>
      <c r="D21" s="70">
        <v>32.153047000000001</v>
      </c>
      <c r="E21" s="70">
        <v>3.1156299999999999</v>
      </c>
      <c r="F21" s="70">
        <v>0.34439599999999998</v>
      </c>
      <c r="G21" s="70">
        <v>0.60660999999999998</v>
      </c>
      <c r="H21" s="72">
        <f t="shared" si="0"/>
        <v>207.01712000000001</v>
      </c>
    </row>
    <row r="22" spans="1:8" ht="14.25">
      <c r="A22" s="49">
        <v>40269</v>
      </c>
      <c r="B22" s="69">
        <v>74.131051310000004</v>
      </c>
      <c r="C22" s="70">
        <v>88.161473150000006</v>
      </c>
      <c r="D22" s="70">
        <v>27.837486579999997</v>
      </c>
      <c r="E22" s="70">
        <v>2.9708339400000003</v>
      </c>
      <c r="F22" s="70">
        <v>0.38690985</v>
      </c>
      <c r="G22" s="70">
        <v>0.5249140699999999</v>
      </c>
      <c r="H22" s="72">
        <f t="shared" si="0"/>
        <v>194.01266889999999</v>
      </c>
    </row>
    <row r="23" spans="1:8" ht="14.25">
      <c r="A23" s="49">
        <v>40238</v>
      </c>
      <c r="B23" s="69">
        <v>79.906994679999997</v>
      </c>
      <c r="C23" s="70">
        <v>94.619710349999991</v>
      </c>
      <c r="D23" s="70">
        <v>29.84254</v>
      </c>
      <c r="E23" s="70">
        <v>3.23650401</v>
      </c>
      <c r="F23" s="70">
        <v>0.40212879000000001</v>
      </c>
      <c r="G23" s="70">
        <v>0.55462102999999996</v>
      </c>
      <c r="H23" s="72">
        <f t="shared" si="0"/>
        <v>208.56249886000001</v>
      </c>
    </row>
    <row r="24" spans="1:8" ht="14.25">
      <c r="A24" s="49">
        <v>40210</v>
      </c>
      <c r="B24" s="69">
        <v>64.872580589999998</v>
      </c>
      <c r="C24" s="70">
        <v>90.482643260000003</v>
      </c>
      <c r="D24" s="70">
        <v>29.230416100000003</v>
      </c>
      <c r="E24" s="70">
        <v>3.2302924900000001</v>
      </c>
      <c r="F24" s="70">
        <v>0.33093869999999997</v>
      </c>
      <c r="G24" s="70">
        <v>0.58148060000000001</v>
      </c>
      <c r="H24" s="72">
        <f t="shared" si="0"/>
        <v>188.72835174000002</v>
      </c>
    </row>
    <row r="25" spans="1:8" ht="14.25">
      <c r="A25" s="49">
        <v>40179</v>
      </c>
      <c r="B25" s="69">
        <v>71.78624585</v>
      </c>
      <c r="C25" s="70">
        <v>77.972386549999996</v>
      </c>
      <c r="D25" s="70">
        <v>24.076697320000001</v>
      </c>
      <c r="E25" s="70">
        <v>2.8389322799999999</v>
      </c>
      <c r="F25" s="70">
        <v>0.27609488999999998</v>
      </c>
      <c r="G25" s="70">
        <v>0.45175377</v>
      </c>
      <c r="H25" s="72">
        <f t="shared" si="0"/>
        <v>177.40211066000001</v>
      </c>
    </row>
    <row r="26" spans="1:8" ht="14.25">
      <c r="A26" s="49">
        <v>40148</v>
      </c>
      <c r="B26" s="69">
        <v>70.760999999999996</v>
      </c>
      <c r="C26" s="70">
        <v>84.05</v>
      </c>
      <c r="D26" s="70">
        <v>25.036999999999999</v>
      </c>
      <c r="E26" s="70">
        <v>2.99</v>
      </c>
      <c r="F26" s="70">
        <v>0.314</v>
      </c>
      <c r="G26" s="70">
        <v>0.45100000000000001</v>
      </c>
      <c r="H26" s="72">
        <f t="shared" si="0"/>
        <v>183.60299999999998</v>
      </c>
    </row>
    <row r="27" spans="1:8" ht="14.25">
      <c r="A27" s="49">
        <v>40118</v>
      </c>
      <c r="B27" s="69">
        <v>69.293263049999993</v>
      </c>
      <c r="C27" s="70">
        <v>82.602053249999997</v>
      </c>
      <c r="D27" s="70">
        <v>27.210366130000001</v>
      </c>
      <c r="E27" s="70">
        <v>2.6614057500000001</v>
      </c>
      <c r="F27" s="70">
        <v>0.27689548000000003</v>
      </c>
      <c r="G27" s="70">
        <v>0.48199786</v>
      </c>
      <c r="H27" s="72">
        <f t="shared" si="0"/>
        <v>182.52598152000002</v>
      </c>
    </row>
    <row r="28" spans="1:8" ht="14.25">
      <c r="A28" s="49">
        <v>40087</v>
      </c>
      <c r="B28" s="69">
        <v>75.844031670000007</v>
      </c>
      <c r="C28" s="70">
        <v>88.628969679999997</v>
      </c>
      <c r="D28" s="70">
        <v>27.057532259999999</v>
      </c>
      <c r="E28" s="70">
        <v>3.1121585899999999</v>
      </c>
      <c r="F28" s="70">
        <v>0.32792184000000002</v>
      </c>
      <c r="G28" s="70">
        <v>0.49702494000000003</v>
      </c>
      <c r="H28" s="72">
        <f t="shared" si="0"/>
        <v>195.46763897999998</v>
      </c>
    </row>
    <row r="29" spans="1:8" ht="14.25">
      <c r="A29" s="49">
        <v>40057</v>
      </c>
      <c r="B29" s="69">
        <v>65.387507749999997</v>
      </c>
      <c r="C29" s="70">
        <v>77.067335869999994</v>
      </c>
      <c r="D29" s="70">
        <v>25.449212589999998</v>
      </c>
      <c r="E29" s="70">
        <v>2.52384874</v>
      </c>
      <c r="F29" s="70">
        <v>0.26694469999999998</v>
      </c>
      <c r="G29" s="70">
        <v>0.50519263000000003</v>
      </c>
      <c r="H29" s="72">
        <f t="shared" si="0"/>
        <v>171.20004228000002</v>
      </c>
    </row>
    <row r="30" spans="1:8" ht="14.25">
      <c r="A30" s="49">
        <v>40026</v>
      </c>
      <c r="B30" s="69">
        <v>68.096752769999995</v>
      </c>
      <c r="C30" s="70">
        <v>75.744603249999997</v>
      </c>
      <c r="D30" s="70">
        <v>22.709885929999999</v>
      </c>
      <c r="E30" s="70">
        <v>2.5396849000000001</v>
      </c>
      <c r="F30" s="70">
        <v>0.30057159</v>
      </c>
      <c r="G30" s="70">
        <v>0.44436530000000002</v>
      </c>
      <c r="H30" s="72">
        <f t="shared" si="0"/>
        <v>169.83586373999995</v>
      </c>
    </row>
    <row r="31" spans="1:8" ht="14.25">
      <c r="A31" s="49">
        <v>39995</v>
      </c>
      <c r="B31" s="69">
        <v>66.182325669999997</v>
      </c>
      <c r="C31" s="70">
        <v>73.889226550000004</v>
      </c>
      <c r="D31" s="70">
        <v>23.55572523</v>
      </c>
      <c r="E31" s="70">
        <v>2.4956347600000002</v>
      </c>
      <c r="F31" s="70">
        <v>0.31242608999999999</v>
      </c>
      <c r="G31" s="70">
        <v>0.45673276000000002</v>
      </c>
      <c r="H31" s="72">
        <f t="shared" si="0"/>
        <v>166.89207106000001</v>
      </c>
    </row>
    <row r="32" spans="1:8" ht="14.25">
      <c r="A32" s="49">
        <v>39965</v>
      </c>
      <c r="B32" s="69">
        <v>59.357933680000002</v>
      </c>
      <c r="C32" s="70">
        <v>68.817359010000004</v>
      </c>
      <c r="D32" s="70">
        <v>23.207795319999999</v>
      </c>
      <c r="E32" s="70">
        <v>1.0519149299999999</v>
      </c>
      <c r="F32" s="70">
        <v>0.27366412000000001</v>
      </c>
      <c r="G32" s="70">
        <v>0.46451998</v>
      </c>
      <c r="H32" s="72">
        <f t="shared" si="0"/>
        <v>153.17318704000002</v>
      </c>
    </row>
    <row r="33" spans="1:8" ht="14.25">
      <c r="A33" s="49">
        <v>39934</v>
      </c>
      <c r="B33" s="69">
        <v>46.7495148</v>
      </c>
      <c r="C33" s="70">
        <v>58.630585070000002</v>
      </c>
      <c r="D33" s="70">
        <v>19.921935680000001</v>
      </c>
      <c r="E33" s="70">
        <v>2.8855030699999999</v>
      </c>
      <c r="F33" s="70">
        <v>0.30179746000000002</v>
      </c>
      <c r="G33" s="70">
        <v>0.34854411000000002</v>
      </c>
      <c r="H33" s="72">
        <f t="shared" si="0"/>
        <v>128.83788019000002</v>
      </c>
    </row>
    <row r="34" spans="1:8" ht="14.25">
      <c r="A34" s="49">
        <v>39904</v>
      </c>
      <c r="B34" s="69">
        <v>45.140276590000006</v>
      </c>
      <c r="C34" s="70">
        <v>54.235214340000006</v>
      </c>
      <c r="D34" s="70">
        <v>19.14328072</v>
      </c>
      <c r="E34" s="70">
        <v>1.7604110900000001</v>
      </c>
      <c r="F34" s="70">
        <v>0.22842819</v>
      </c>
      <c r="G34" s="70">
        <v>0.32041180000000002</v>
      </c>
      <c r="H34" s="72">
        <f t="shared" si="0"/>
        <v>120.82802273000003</v>
      </c>
    </row>
    <row r="35" spans="1:8" ht="14.25">
      <c r="A35" s="49">
        <v>39873</v>
      </c>
      <c r="B35" s="69">
        <v>39.500255619999997</v>
      </c>
      <c r="C35" s="70">
        <v>54.58994732</v>
      </c>
      <c r="D35" s="70">
        <v>17.924858159999999</v>
      </c>
      <c r="E35" s="70">
        <v>2.0314859200000002</v>
      </c>
      <c r="F35" s="70">
        <v>0.25140017999999997</v>
      </c>
      <c r="G35" s="70">
        <v>0.31044406000000002</v>
      </c>
      <c r="H35" s="72">
        <f t="shared" si="0"/>
        <v>114.60839125999999</v>
      </c>
    </row>
    <row r="36" spans="1:8" ht="14.25">
      <c r="A36" s="49">
        <v>39845</v>
      </c>
      <c r="B36" s="69">
        <v>42.603980930000006</v>
      </c>
      <c r="C36" s="70">
        <v>56.462129509999997</v>
      </c>
      <c r="D36" s="70">
        <v>19.861066839999999</v>
      </c>
      <c r="E36" s="70">
        <v>1.86458491</v>
      </c>
      <c r="F36" s="70">
        <v>0.25647994000000002</v>
      </c>
      <c r="G36" s="70">
        <v>0.36492412000000002</v>
      </c>
      <c r="H36" s="72">
        <f t="shared" si="0"/>
        <v>121.41316625</v>
      </c>
    </row>
    <row r="37" spans="1:8" ht="14.25">
      <c r="A37" s="49">
        <v>39814</v>
      </c>
      <c r="B37" s="69">
        <v>40.116191319999999</v>
      </c>
      <c r="C37" s="70">
        <v>51.59970723</v>
      </c>
      <c r="D37" s="70">
        <v>16.546334250000001</v>
      </c>
      <c r="E37" s="70">
        <v>2.2667039999999998</v>
      </c>
      <c r="F37" s="70">
        <v>0.16808200000000001</v>
      </c>
      <c r="G37" s="70">
        <v>0.28372700000000001</v>
      </c>
      <c r="H37" s="72">
        <f t="shared" si="0"/>
        <v>110.98074579999999</v>
      </c>
    </row>
    <row r="38" spans="1:8" ht="14.25">
      <c r="A38" s="49">
        <v>39783</v>
      </c>
      <c r="B38" s="69">
        <v>41.900455809999997</v>
      </c>
      <c r="C38" s="70">
        <v>53.82835919</v>
      </c>
      <c r="D38" s="70">
        <v>18.140194749999999</v>
      </c>
      <c r="E38" s="70">
        <v>2.0927530000000001</v>
      </c>
      <c r="F38" s="70">
        <v>0.20930699999999999</v>
      </c>
      <c r="G38" s="70">
        <v>0.31418099999999999</v>
      </c>
      <c r="H38" s="72">
        <f t="shared" si="0"/>
        <v>116.48525075000001</v>
      </c>
    </row>
    <row r="39" spans="1:8" ht="14.25">
      <c r="A39" s="49">
        <v>39753</v>
      </c>
      <c r="B39" s="69">
        <v>63.765386560000003</v>
      </c>
      <c r="C39" s="70">
        <v>82.248855030000001</v>
      </c>
      <c r="D39" s="70">
        <v>28.478181410000001</v>
      </c>
      <c r="E39" s="70">
        <v>3.3356710000000001</v>
      </c>
      <c r="F39" s="70">
        <v>0.36297400000000002</v>
      </c>
      <c r="G39" s="70">
        <v>0.500359</v>
      </c>
      <c r="H39" s="72">
        <f t="shared" si="0"/>
        <v>178.691427</v>
      </c>
    </row>
    <row r="40" spans="1:8" ht="14.25">
      <c r="A40" s="49">
        <v>39722</v>
      </c>
      <c r="B40" s="69">
        <v>81.742493719999999</v>
      </c>
      <c r="C40" s="70">
        <v>100.48988555</v>
      </c>
      <c r="D40" s="70">
        <v>37.156696329999995</v>
      </c>
      <c r="E40" s="70">
        <v>2.9857450000000001</v>
      </c>
      <c r="F40" s="70">
        <v>0.37518800000000002</v>
      </c>
      <c r="G40" s="70">
        <v>0.58165800000000001</v>
      </c>
      <c r="H40" s="72">
        <f t="shared" si="0"/>
        <v>223.33166660000001</v>
      </c>
    </row>
    <row r="41" spans="1:8" ht="14.25">
      <c r="A41" s="49">
        <v>39692</v>
      </c>
      <c r="B41" s="69">
        <v>93.709980479999999</v>
      </c>
      <c r="C41" s="70">
        <v>119.39927777</v>
      </c>
      <c r="D41" s="70">
        <v>38.763433579999997</v>
      </c>
      <c r="E41" s="70">
        <v>3.7754180000000002</v>
      </c>
      <c r="F41" s="70">
        <v>0.410667</v>
      </c>
      <c r="G41" s="70">
        <v>0.83523000000000003</v>
      </c>
      <c r="H41" s="72">
        <f t="shared" si="0"/>
        <v>256.89400683000002</v>
      </c>
    </row>
    <row r="42" spans="1:8" ht="14.25">
      <c r="A42" s="49">
        <v>39661</v>
      </c>
      <c r="B42" s="69">
        <v>114.5253354</v>
      </c>
      <c r="C42" s="70">
        <v>134.46885232</v>
      </c>
      <c r="D42" s="70">
        <v>48.12903335</v>
      </c>
      <c r="E42" s="70">
        <v>4.3882219999999998</v>
      </c>
      <c r="F42" s="70">
        <v>0.53230699999999997</v>
      </c>
      <c r="G42" s="70">
        <v>0.80897699999999995</v>
      </c>
      <c r="H42" s="72">
        <f t="shared" si="0"/>
        <v>302.85272707000001</v>
      </c>
    </row>
    <row r="43" spans="1:8" ht="14.25">
      <c r="A43" s="49">
        <v>39630</v>
      </c>
      <c r="B43" s="69">
        <v>122.57411238</v>
      </c>
      <c r="C43" s="70">
        <v>149.04840207000001</v>
      </c>
      <c r="D43" s="70">
        <v>55.835180710000003</v>
      </c>
      <c r="E43" s="70">
        <v>4.5873799999999996</v>
      </c>
      <c r="F43" s="70">
        <v>0.55171199999999998</v>
      </c>
      <c r="G43" s="70">
        <v>0.911026</v>
      </c>
      <c r="H43" s="72">
        <f t="shared" si="0"/>
        <v>333.50781316000007</v>
      </c>
    </row>
    <row r="44" spans="1:8" ht="14.25">
      <c r="A44" s="49">
        <v>39600</v>
      </c>
      <c r="B44" s="69">
        <v>111.98720824999999</v>
      </c>
      <c r="C44" s="70">
        <v>136.63076831000001</v>
      </c>
      <c r="D44" s="70">
        <v>51.383675579999995</v>
      </c>
      <c r="E44" s="70">
        <v>4.3235869999999998</v>
      </c>
      <c r="F44" s="70">
        <v>0.44677600000000001</v>
      </c>
      <c r="G44" s="70">
        <v>0.97177400000000003</v>
      </c>
      <c r="H44" s="72">
        <f t="shared" si="0"/>
        <v>305.74378913999993</v>
      </c>
    </row>
    <row r="45" spans="1:8" ht="14.25">
      <c r="A45" s="49">
        <v>39569</v>
      </c>
      <c r="B45" s="69">
        <v>91.250984029999998</v>
      </c>
      <c r="C45" s="70">
        <v>114.85878266</v>
      </c>
      <c r="D45" s="70">
        <v>45.079161079999999</v>
      </c>
      <c r="E45" s="70">
        <v>4.0925370000000001</v>
      </c>
      <c r="F45" s="70">
        <v>0.44881700000000002</v>
      </c>
      <c r="G45" s="70">
        <v>0.58374499999999996</v>
      </c>
      <c r="H45" s="72">
        <f t="shared" si="0"/>
        <v>256.31402677</v>
      </c>
    </row>
    <row r="46" spans="1:8" ht="14.25">
      <c r="A46" s="49">
        <v>39539</v>
      </c>
      <c r="B46" s="69">
        <v>65.965102709999996</v>
      </c>
      <c r="C46" s="70">
        <v>86.208376340000001</v>
      </c>
      <c r="D46" s="70">
        <v>33.357291269999997</v>
      </c>
      <c r="E46" s="70">
        <v>2.906514</v>
      </c>
      <c r="F46" s="70">
        <v>0.29287099999999999</v>
      </c>
      <c r="G46" s="70">
        <v>0.556002</v>
      </c>
      <c r="H46" s="72">
        <f t="shared" si="0"/>
        <v>189.28615731999997</v>
      </c>
    </row>
    <row r="47" spans="1:8" ht="14.25">
      <c r="A47" s="49">
        <v>39508</v>
      </c>
      <c r="B47" s="69">
        <v>62.56637001</v>
      </c>
      <c r="C47" s="70">
        <v>83.187447050000003</v>
      </c>
      <c r="D47" s="70">
        <v>31.938388660000001</v>
      </c>
      <c r="E47" s="70">
        <v>2.7348539999999999</v>
      </c>
      <c r="F47" s="70">
        <v>0.32459700000000002</v>
      </c>
      <c r="G47" s="70">
        <v>0.47644599999999998</v>
      </c>
      <c r="H47" s="72">
        <f t="shared" si="0"/>
        <v>181.22810272000004</v>
      </c>
    </row>
    <row r="48" spans="1:8" ht="14.25">
      <c r="A48" s="49">
        <v>39479</v>
      </c>
      <c r="B48" s="69">
        <v>64.589988169999998</v>
      </c>
      <c r="C48" s="70">
        <v>87.197859149999999</v>
      </c>
      <c r="D48" s="70">
        <v>35.804066770000006</v>
      </c>
      <c r="E48" s="70">
        <v>3.0811199999999999</v>
      </c>
      <c r="F48" s="70">
        <v>0.41027799999999998</v>
      </c>
      <c r="G48" s="70">
        <v>0.65878999999999999</v>
      </c>
      <c r="H48" s="72">
        <f t="shared" si="0"/>
        <v>191.74210209</v>
      </c>
    </row>
    <row r="49" spans="1:8" ht="14.25">
      <c r="A49" s="49">
        <v>39448</v>
      </c>
      <c r="B49" s="69">
        <v>70.937094770000002</v>
      </c>
      <c r="C49" s="70">
        <v>83.405320439999997</v>
      </c>
      <c r="D49" s="70">
        <v>31.197519870000001</v>
      </c>
      <c r="E49" s="70">
        <v>2.6642939999999999</v>
      </c>
      <c r="F49" s="70">
        <v>0.32665300000000003</v>
      </c>
      <c r="G49" s="70">
        <v>0.563666</v>
      </c>
      <c r="H49" s="72">
        <f t="shared" si="0"/>
        <v>189.09454808000004</v>
      </c>
    </row>
    <row r="50" spans="1:8" ht="14.25">
      <c r="A50" s="49">
        <v>39417</v>
      </c>
      <c r="B50" s="69">
        <v>75.336935299999993</v>
      </c>
      <c r="C50" s="70">
        <v>91.729088379999993</v>
      </c>
      <c r="D50" s="70">
        <v>35.731431479999998</v>
      </c>
      <c r="E50" s="70">
        <v>3.2157550000000001</v>
      </c>
      <c r="F50" s="70">
        <v>0.34789100000000001</v>
      </c>
      <c r="G50" s="70">
        <v>0.560114</v>
      </c>
      <c r="H50" s="72">
        <f t="shared" si="0"/>
        <v>206.92121516</v>
      </c>
    </row>
    <row r="51" spans="1:8" ht="14.25">
      <c r="A51" s="49">
        <v>39387</v>
      </c>
      <c r="B51" s="69">
        <v>76.467020059999996</v>
      </c>
      <c r="C51" s="70">
        <v>95.786187499999997</v>
      </c>
      <c r="D51" s="70">
        <v>38.4432045</v>
      </c>
      <c r="E51" s="70">
        <v>2.9359679999999999</v>
      </c>
      <c r="F51" s="70">
        <v>0.36403099999999999</v>
      </c>
      <c r="G51" s="70">
        <v>0.56124499999999999</v>
      </c>
      <c r="H51" s="72">
        <f t="shared" si="0"/>
        <v>214.55765606000003</v>
      </c>
    </row>
    <row r="52" spans="1:8" ht="14.25">
      <c r="A52" s="49">
        <v>39356</v>
      </c>
      <c r="B52" s="69">
        <v>73.788858770000004</v>
      </c>
      <c r="C52" s="70">
        <v>86.202374669999998</v>
      </c>
      <c r="D52" s="70">
        <v>33.979707580000003</v>
      </c>
      <c r="E52" s="70">
        <v>2.8620649999999999</v>
      </c>
      <c r="F52" s="70">
        <v>0.25298700000000002</v>
      </c>
      <c r="G52" s="70">
        <v>0.57617499999999999</v>
      </c>
      <c r="H52" s="72">
        <f t="shared" si="0"/>
        <v>197.66216802</v>
      </c>
    </row>
    <row r="53" spans="1:8" ht="14.25">
      <c r="A53" s="49">
        <v>39326</v>
      </c>
      <c r="B53" s="69">
        <v>66.809936020000009</v>
      </c>
      <c r="C53" s="70">
        <v>79.506927189999999</v>
      </c>
      <c r="D53" s="70">
        <v>29.913606290000001</v>
      </c>
      <c r="E53" s="70">
        <v>2.3928919999999998</v>
      </c>
      <c r="F53" s="70">
        <v>0.32465899999999998</v>
      </c>
      <c r="G53" s="70">
        <v>0.48918099999999998</v>
      </c>
      <c r="H53" s="72">
        <f t="shared" si="0"/>
        <v>179.43720149999999</v>
      </c>
    </row>
    <row r="54" spans="1:8" ht="14.25">
      <c r="A54" s="49">
        <v>39295</v>
      </c>
      <c r="B54" s="69">
        <v>72.12536566</v>
      </c>
      <c r="C54" s="70">
        <v>81.448491410000003</v>
      </c>
      <c r="D54" s="70">
        <v>31.835515620000002</v>
      </c>
      <c r="E54" s="70">
        <v>2.6088460000000002</v>
      </c>
      <c r="F54" s="70">
        <v>0.22387599999999999</v>
      </c>
      <c r="G54" s="70">
        <v>0.69446799999999997</v>
      </c>
      <c r="H54" s="72">
        <f t="shared" si="0"/>
        <v>188.93656268999999</v>
      </c>
    </row>
    <row r="55" spans="1:8" ht="14.25">
      <c r="A55" s="49">
        <v>39264</v>
      </c>
      <c r="B55" s="69">
        <v>65.562354479999996</v>
      </c>
      <c r="C55" s="70">
        <v>73.478104819999999</v>
      </c>
      <c r="D55" s="70">
        <v>30.460425579999999</v>
      </c>
      <c r="E55" s="70">
        <v>2.308656</v>
      </c>
      <c r="F55" s="70">
        <v>0.31184400000000001</v>
      </c>
      <c r="G55" s="70">
        <v>0.182008</v>
      </c>
      <c r="H55" s="72">
        <f t="shared" si="0"/>
        <v>172.30339288000002</v>
      </c>
    </row>
    <row r="56" spans="1:8" ht="14.25">
      <c r="A56" s="49">
        <v>39234</v>
      </c>
      <c r="B56" s="69">
        <v>59.188332129999992</v>
      </c>
      <c r="C56" s="70">
        <v>65.446718840000003</v>
      </c>
      <c r="D56" s="70">
        <v>27.016259690000002</v>
      </c>
      <c r="E56" s="70">
        <v>1.7666040000000001</v>
      </c>
      <c r="F56" s="70">
        <v>0.24154700000000001</v>
      </c>
      <c r="G56" s="70">
        <v>0.52620100000000003</v>
      </c>
      <c r="H56" s="72">
        <f t="shared" si="0"/>
        <v>154.18566265999999</v>
      </c>
    </row>
    <row r="57" spans="1:8" ht="14.25">
      <c r="A57" s="49">
        <v>39203</v>
      </c>
      <c r="B57" s="69">
        <v>59.605647640000001</v>
      </c>
      <c r="C57" s="70">
        <v>71.43157570999999</v>
      </c>
      <c r="D57" s="70">
        <v>28.62450758</v>
      </c>
      <c r="E57" s="70">
        <v>2.3248950000000002</v>
      </c>
      <c r="F57" s="70">
        <v>0.412856</v>
      </c>
      <c r="G57" s="70">
        <v>0.468248</v>
      </c>
      <c r="H57" s="72">
        <f t="shared" si="0"/>
        <v>162.86772992999997</v>
      </c>
    </row>
    <row r="58" spans="1:8" ht="14.25">
      <c r="A58" s="49">
        <v>39173</v>
      </c>
      <c r="B58" s="69">
        <v>51.101454340000004</v>
      </c>
      <c r="C58" s="70">
        <v>59.987034000000001</v>
      </c>
      <c r="D58" s="70">
        <v>25.293681840000001</v>
      </c>
      <c r="E58" s="70">
        <v>1.697919</v>
      </c>
      <c r="F58" s="70">
        <v>0.25215599999999999</v>
      </c>
      <c r="G58" s="70">
        <v>0.442438</v>
      </c>
      <c r="H58" s="72">
        <f t="shared" si="0"/>
        <v>138.77468318000004</v>
      </c>
    </row>
    <row r="59" spans="1:8" ht="14.25">
      <c r="A59" s="49">
        <v>39142</v>
      </c>
      <c r="B59" s="69">
        <v>45.537486940000001</v>
      </c>
      <c r="C59" s="70">
        <v>57.677086840000001</v>
      </c>
      <c r="D59" s="70">
        <v>25.81095822</v>
      </c>
      <c r="E59" s="70">
        <v>1.6152439999999999</v>
      </c>
      <c r="F59" s="70">
        <v>0.209589</v>
      </c>
      <c r="G59" s="70">
        <v>0.47417199999999998</v>
      </c>
      <c r="H59" s="72">
        <f t="shared" si="0"/>
        <v>131.32453699999999</v>
      </c>
    </row>
    <row r="60" spans="1:8" ht="14.25">
      <c r="A60" s="49">
        <v>39114</v>
      </c>
      <c r="B60" s="69">
        <v>46.109192999999998</v>
      </c>
      <c r="C60" s="70">
        <v>58.200524999999999</v>
      </c>
      <c r="D60" s="70">
        <v>25.383217999999999</v>
      </c>
      <c r="E60" s="70">
        <v>2.3385889999999998</v>
      </c>
      <c r="F60" s="70">
        <v>0.25996999999999998</v>
      </c>
      <c r="G60" s="70">
        <v>0.44895800000000002</v>
      </c>
      <c r="H60" s="72">
        <f t="shared" si="0"/>
        <v>132.74045300000003</v>
      </c>
    </row>
    <row r="61" spans="1:8" ht="14.25">
      <c r="A61" s="49">
        <v>39083</v>
      </c>
      <c r="B61" s="69">
        <v>47.422712909999994</v>
      </c>
      <c r="C61" s="70">
        <v>53.823435630000006</v>
      </c>
      <c r="D61" s="70">
        <v>21.637889699999999</v>
      </c>
      <c r="E61" s="70">
        <v>1.8071159999999999</v>
      </c>
      <c r="F61" s="70">
        <v>0.25786100000000001</v>
      </c>
      <c r="G61" s="70">
        <v>0.47181200000000001</v>
      </c>
      <c r="H61" s="72">
        <f t="shared" si="0"/>
        <v>125.42082724000001</v>
      </c>
    </row>
    <row r="62" spans="1:8" ht="14.25">
      <c r="A62" s="49">
        <v>39052</v>
      </c>
      <c r="B62" s="69">
        <v>46.700375999999999</v>
      </c>
      <c r="C62" s="70">
        <v>53.407710000000002</v>
      </c>
      <c r="D62" s="70">
        <v>23.251521</v>
      </c>
      <c r="E62" s="70">
        <v>1.611316</v>
      </c>
      <c r="F62" s="70">
        <v>0.203823</v>
      </c>
      <c r="G62" s="70">
        <v>0.40252700000000002</v>
      </c>
      <c r="H62" s="72">
        <f t="shared" si="0"/>
        <v>125.57727300000001</v>
      </c>
    </row>
    <row r="63" spans="1:8" ht="14.25">
      <c r="A63" s="49">
        <v>39022</v>
      </c>
      <c r="B63" s="69">
        <v>49.637645999999997</v>
      </c>
      <c r="C63" s="70">
        <v>58.641703</v>
      </c>
      <c r="D63" s="70">
        <v>26.110775</v>
      </c>
      <c r="E63" s="70">
        <v>1.796945</v>
      </c>
      <c r="F63" s="70">
        <v>0.207729</v>
      </c>
      <c r="G63" s="70">
        <v>0.47477599999999998</v>
      </c>
      <c r="H63" s="72">
        <f t="shared" si="0"/>
        <v>136.86957399999997</v>
      </c>
    </row>
    <row r="64" spans="1:8" ht="14.25">
      <c r="A64" s="49">
        <v>38991</v>
      </c>
      <c r="B64" s="69">
        <v>64.226499000000004</v>
      </c>
      <c r="C64" s="70">
        <v>72.412593000000001</v>
      </c>
      <c r="D64" s="70">
        <v>31.602508</v>
      </c>
      <c r="E64" s="70">
        <v>2.2433540000000001</v>
      </c>
      <c r="F64" s="70">
        <v>0.30458800000000003</v>
      </c>
      <c r="G64" s="70">
        <v>0.71357199999999998</v>
      </c>
      <c r="H64" s="72">
        <f t="shared" si="0"/>
        <v>171.50311400000001</v>
      </c>
    </row>
    <row r="65" spans="1:8" ht="14.25">
      <c r="A65" s="49">
        <v>38961</v>
      </c>
      <c r="B65" s="69">
        <v>57.692737999999999</v>
      </c>
      <c r="C65" s="70">
        <v>66.265929</v>
      </c>
      <c r="D65" s="70">
        <v>27.676597999999998</v>
      </c>
      <c r="E65" s="70">
        <v>1.751484</v>
      </c>
      <c r="F65" s="70">
        <v>0.23158100000000001</v>
      </c>
      <c r="G65" s="70">
        <v>0.426205</v>
      </c>
      <c r="H65" s="72">
        <f t="shared" si="0"/>
        <v>154.04453500000002</v>
      </c>
    </row>
    <row r="66" spans="1:8" ht="14.25">
      <c r="A66" s="49">
        <v>38930</v>
      </c>
      <c r="B66" s="69">
        <v>68.909160780000008</v>
      </c>
      <c r="C66" s="70">
        <v>75.962541590000001</v>
      </c>
      <c r="D66" s="70">
        <v>32.704318389999997</v>
      </c>
      <c r="E66" s="70">
        <v>2.554055</v>
      </c>
      <c r="F66" s="70">
        <v>0.28941099999999997</v>
      </c>
      <c r="G66" s="70">
        <v>0.66679699999999997</v>
      </c>
      <c r="H66" s="72">
        <f t="shared" si="0"/>
        <v>181.08628376000001</v>
      </c>
    </row>
    <row r="67" spans="1:8" ht="14.25">
      <c r="A67" s="49">
        <v>38899</v>
      </c>
      <c r="B67" s="69">
        <v>61.493147049999997</v>
      </c>
      <c r="C67" s="70">
        <v>68.96286151999999</v>
      </c>
      <c r="D67" s="70">
        <v>30.182489059999998</v>
      </c>
      <c r="E67" s="70">
        <v>2.306308</v>
      </c>
      <c r="F67" s="70">
        <v>0.27461799999999997</v>
      </c>
      <c r="G67" s="70">
        <v>0.58385299999999996</v>
      </c>
      <c r="H67" s="72">
        <f t="shared" si="0"/>
        <v>163.80327663</v>
      </c>
    </row>
    <row r="68" spans="1:8" ht="14.25">
      <c r="A68" s="49">
        <v>38869</v>
      </c>
      <c r="B68" s="69">
        <v>58.623358639999999</v>
      </c>
      <c r="C68" s="70">
        <v>64.309967509999993</v>
      </c>
      <c r="D68" s="70">
        <v>28.08763502</v>
      </c>
      <c r="E68" s="70">
        <v>1.834546</v>
      </c>
      <c r="F68" s="70">
        <v>0.30366100000000001</v>
      </c>
      <c r="G68" s="70">
        <v>0.54631799999999997</v>
      </c>
      <c r="H68" s="72">
        <f t="shared" si="0"/>
        <v>153.70548617</v>
      </c>
    </row>
    <row r="69" spans="1:8" ht="14.25">
      <c r="A69" s="49">
        <v>38838</v>
      </c>
      <c r="B69" s="69">
        <v>55.825497179999999</v>
      </c>
      <c r="C69" s="70">
        <v>66.665700860000001</v>
      </c>
      <c r="D69" s="70">
        <v>30.031968410000001</v>
      </c>
      <c r="E69" s="70">
        <v>2.3284739999999999</v>
      </c>
      <c r="F69" s="70">
        <v>0.25206600000000001</v>
      </c>
      <c r="G69" s="70">
        <v>0.60879499999999998</v>
      </c>
      <c r="H69" s="72">
        <f t="shared" si="0"/>
        <v>155.71250144999999</v>
      </c>
    </row>
    <row r="70" spans="1:8" ht="14.25">
      <c r="A70" s="49">
        <v>38808</v>
      </c>
      <c r="B70" s="69">
        <v>54.54826353</v>
      </c>
      <c r="C70" s="70">
        <v>64.525642820000002</v>
      </c>
      <c r="D70" s="70">
        <v>29.450562269999999</v>
      </c>
      <c r="E70" s="70">
        <v>1.299302</v>
      </c>
      <c r="F70" s="70">
        <v>0.288435</v>
      </c>
      <c r="G70" s="70">
        <v>0.690751</v>
      </c>
      <c r="H70" s="72">
        <f t="shared" si="0"/>
        <v>150.80295662</v>
      </c>
    </row>
    <row r="71" spans="1:8" ht="14.25">
      <c r="A71" s="49">
        <v>38777</v>
      </c>
      <c r="B71" s="69">
        <v>49.165502190000005</v>
      </c>
      <c r="C71" s="70">
        <v>63.460574200000003</v>
      </c>
      <c r="D71" s="70">
        <v>29.008585719999999</v>
      </c>
      <c r="E71" s="70">
        <v>5.3329310000000003</v>
      </c>
      <c r="F71" s="70">
        <v>0.26349600000000001</v>
      </c>
      <c r="G71" s="70">
        <v>0.55391999999999997</v>
      </c>
      <c r="H71" s="72">
        <f t="shared" si="0"/>
        <v>147.78500911000003</v>
      </c>
    </row>
    <row r="72" spans="1:8" ht="14.25">
      <c r="A72" s="49">
        <v>38749</v>
      </c>
      <c r="B72" s="69">
        <v>41.75735864</v>
      </c>
      <c r="C72" s="70">
        <v>54.332689409999993</v>
      </c>
      <c r="D72" s="70">
        <v>25.068447729999999</v>
      </c>
      <c r="E72" s="70">
        <v>-0.78104499999999999</v>
      </c>
      <c r="F72" s="70">
        <v>0.241704</v>
      </c>
      <c r="G72" s="70">
        <v>0.45656000000000002</v>
      </c>
      <c r="H72" s="72">
        <f t="shared" si="0"/>
        <v>121.07571477999998</v>
      </c>
    </row>
    <row r="73" spans="1:8" ht="14.25">
      <c r="A73" s="49">
        <v>38718</v>
      </c>
      <c r="B73" s="69">
        <v>52.111978380000004</v>
      </c>
      <c r="C73" s="70">
        <v>58.167321289999997</v>
      </c>
      <c r="D73" s="70">
        <v>23.965571130000001</v>
      </c>
      <c r="E73" s="70">
        <v>1.998594</v>
      </c>
      <c r="F73" s="70">
        <v>0.27310400000000001</v>
      </c>
      <c r="G73" s="70">
        <v>0.62690000000000001</v>
      </c>
      <c r="H73" s="72">
        <f t="shared" si="0"/>
        <v>137.14346879999999</v>
      </c>
    </row>
    <row r="74" spans="1:8" ht="14.25">
      <c r="A74" s="49">
        <v>38687</v>
      </c>
      <c r="B74" s="69">
        <v>53.134499310000002</v>
      </c>
      <c r="C74" s="70">
        <v>58.27468167</v>
      </c>
      <c r="D74" s="70">
        <v>28.808454329999996</v>
      </c>
      <c r="E74" s="70">
        <v>1.7923290000000001</v>
      </c>
      <c r="F74" s="70">
        <v>0.25039800000000001</v>
      </c>
      <c r="G74" s="70">
        <v>0.65976199999999996</v>
      </c>
      <c r="H74" s="72">
        <f t="shared" ref="H74:H146" si="1">SUM(B74:G74)</f>
        <v>142.92012430999998</v>
      </c>
    </row>
    <row r="75" spans="1:8" ht="14.25">
      <c r="A75" s="49">
        <v>38657</v>
      </c>
      <c r="B75" s="69">
        <v>55.140060390000002</v>
      </c>
      <c r="C75" s="70">
        <v>69.598226859999997</v>
      </c>
      <c r="D75" s="70">
        <v>31.748435409999999</v>
      </c>
      <c r="E75" s="70">
        <v>1.915951</v>
      </c>
      <c r="F75" s="70">
        <v>0.25174200000000002</v>
      </c>
      <c r="G75" s="70">
        <v>0.66261899999999996</v>
      </c>
      <c r="H75" s="72">
        <f t="shared" si="1"/>
        <v>159.31703466000002</v>
      </c>
    </row>
    <row r="76" spans="1:8" ht="14.25">
      <c r="A76" s="49">
        <v>38626</v>
      </c>
      <c r="B76" s="69">
        <v>71.245440000000002</v>
      </c>
      <c r="C76" s="70">
        <v>80.192125000000004</v>
      </c>
      <c r="D76" s="70">
        <v>36.022554</v>
      </c>
      <c r="E76" s="70">
        <v>2.6133160000000002</v>
      </c>
      <c r="F76" s="70">
        <v>0.32972000000000001</v>
      </c>
      <c r="G76" s="70">
        <v>0.93785700000000005</v>
      </c>
      <c r="H76" s="72">
        <f t="shared" si="1"/>
        <v>191.34101200000003</v>
      </c>
    </row>
    <row r="77" spans="1:8" ht="14.25">
      <c r="A77" s="49">
        <v>38596</v>
      </c>
      <c r="B77" s="69">
        <v>69.947004000000007</v>
      </c>
      <c r="C77" s="70">
        <v>77.331059999999994</v>
      </c>
      <c r="D77" s="70">
        <v>33.377710999999998</v>
      </c>
      <c r="E77" s="70">
        <v>2.4502929999999998</v>
      </c>
      <c r="F77" s="70">
        <v>0.33427600000000002</v>
      </c>
      <c r="G77" s="70">
        <v>0.79943799999999998</v>
      </c>
      <c r="H77" s="72">
        <f t="shared" si="1"/>
        <v>184.23978199999999</v>
      </c>
    </row>
    <row r="78" spans="1:8" ht="14.25">
      <c r="A78" s="49">
        <v>38565</v>
      </c>
      <c r="B78" s="69">
        <v>68.327106000000001</v>
      </c>
      <c r="C78" s="70">
        <v>72.836314999999999</v>
      </c>
      <c r="D78" s="70">
        <v>31.828237000000001</v>
      </c>
      <c r="E78" s="70">
        <v>2.0675249999999998</v>
      </c>
      <c r="F78" s="70">
        <v>0.28115000000000001</v>
      </c>
      <c r="G78" s="70">
        <v>0.86960999999999999</v>
      </c>
      <c r="H78" s="72">
        <f t="shared" si="1"/>
        <v>176.20994299999998</v>
      </c>
    </row>
    <row r="79" spans="1:8" ht="14.25">
      <c r="A79" s="49">
        <v>38534</v>
      </c>
      <c r="B79" s="69">
        <v>57.533442999999998</v>
      </c>
      <c r="C79" s="70">
        <v>61.416499999999999</v>
      </c>
      <c r="D79" s="70">
        <v>26.572223999999999</v>
      </c>
      <c r="E79" s="70">
        <v>1.773055</v>
      </c>
      <c r="F79" s="70">
        <v>0.29228999999999999</v>
      </c>
      <c r="G79" s="70">
        <v>0.70171600000000001</v>
      </c>
      <c r="H79" s="72">
        <f t="shared" si="1"/>
        <v>148.28922800000001</v>
      </c>
    </row>
    <row r="80" spans="1:8" ht="14.25">
      <c r="A80" s="49">
        <v>38504</v>
      </c>
      <c r="B80" s="69">
        <v>57.265714000000003</v>
      </c>
      <c r="C80" s="70">
        <v>59.367337999999997</v>
      </c>
      <c r="D80" s="70">
        <v>26.629688999999999</v>
      </c>
      <c r="E80" s="70">
        <v>1.568587</v>
      </c>
      <c r="F80" s="70">
        <v>0.23991999999999999</v>
      </c>
      <c r="G80" s="70">
        <v>0.64498299999999997</v>
      </c>
      <c r="H80" s="72">
        <f t="shared" si="1"/>
        <v>145.71623100000002</v>
      </c>
    </row>
    <row r="81" spans="1:8" ht="14.25">
      <c r="A81" s="49">
        <v>38473</v>
      </c>
      <c r="B81" s="69">
        <v>54.212656000000003</v>
      </c>
      <c r="C81" s="70">
        <v>61.158385000000003</v>
      </c>
      <c r="D81" s="70">
        <v>27.552451000000001</v>
      </c>
      <c r="E81" s="70">
        <v>1.791371</v>
      </c>
      <c r="F81" s="70">
        <v>0.29926700000000001</v>
      </c>
      <c r="G81" s="70">
        <v>0.67019499999999999</v>
      </c>
      <c r="H81" s="72">
        <f t="shared" si="1"/>
        <v>145.684325</v>
      </c>
    </row>
    <row r="82" spans="1:8" ht="14.25">
      <c r="A82" s="49">
        <v>38443</v>
      </c>
      <c r="B82" s="69">
        <v>55.402999999999999</v>
      </c>
      <c r="C82" s="70">
        <v>58.780999999999999</v>
      </c>
      <c r="D82" s="70">
        <v>27.754000000000001</v>
      </c>
      <c r="E82" s="70">
        <v>1.819677</v>
      </c>
      <c r="F82" s="70">
        <v>0.26852100000000001</v>
      </c>
      <c r="G82" s="70">
        <v>0.637347</v>
      </c>
      <c r="H82" s="72">
        <f t="shared" si="1"/>
        <v>144.663545</v>
      </c>
    </row>
    <row r="83" spans="1:8" ht="14.25">
      <c r="A83" s="49">
        <v>38412</v>
      </c>
      <c r="B83" s="69">
        <v>45.158000000000001</v>
      </c>
      <c r="C83" s="70">
        <v>57.095999999999997</v>
      </c>
      <c r="D83" s="70">
        <v>26.423999999999999</v>
      </c>
      <c r="E83" s="70">
        <v>1.9738329999999999</v>
      </c>
      <c r="F83" s="70">
        <v>0.26964399999999999</v>
      </c>
      <c r="G83" s="70">
        <v>0.48559099999999999</v>
      </c>
      <c r="H83" s="72">
        <f t="shared" si="1"/>
        <v>131.40706800000001</v>
      </c>
    </row>
    <row r="84" spans="1:8" ht="14.25">
      <c r="A84" s="49">
        <v>38384</v>
      </c>
      <c r="B84" s="69">
        <v>32.909559999999999</v>
      </c>
      <c r="C84" s="70">
        <v>42.308658000000001</v>
      </c>
      <c r="D84" s="70">
        <v>19.353487000000001</v>
      </c>
      <c r="E84" s="70">
        <v>1.6085370000000001</v>
      </c>
      <c r="F84" s="70">
        <v>0.15056900000000001</v>
      </c>
      <c r="G84" s="70">
        <v>0.47206100000000001</v>
      </c>
      <c r="H84" s="72">
        <f t="shared" si="1"/>
        <v>96.802872000000008</v>
      </c>
    </row>
    <row r="85" spans="1:8" ht="14.25">
      <c r="A85" s="49">
        <v>38353</v>
      </c>
      <c r="B85" s="69">
        <v>36.284860000000002</v>
      </c>
      <c r="C85" s="70">
        <v>38.444381</v>
      </c>
      <c r="D85" s="70">
        <v>16.744993999999998</v>
      </c>
      <c r="E85" s="70">
        <v>1.4801489999999999</v>
      </c>
      <c r="F85" s="70">
        <v>0.19756000000000001</v>
      </c>
      <c r="G85" s="70">
        <v>0.25393199999999999</v>
      </c>
      <c r="H85" s="72">
        <f t="shared" si="1"/>
        <v>93.405875999999992</v>
      </c>
    </row>
    <row r="86" spans="1:8" ht="14.25">
      <c r="A86" s="49">
        <v>38322</v>
      </c>
      <c r="B86" s="69">
        <v>34.250729999999997</v>
      </c>
      <c r="C86" s="70">
        <v>38.334314999999997</v>
      </c>
      <c r="D86" s="70">
        <v>18.590727999999999</v>
      </c>
      <c r="E86" s="70">
        <v>1.0694129999999999</v>
      </c>
      <c r="F86" s="70">
        <v>0.167547</v>
      </c>
      <c r="G86" s="70">
        <v>0.50740099999999999</v>
      </c>
      <c r="H86" s="72">
        <f t="shared" si="1"/>
        <v>92.92013399999999</v>
      </c>
    </row>
    <row r="87" spans="1:8" ht="14.25">
      <c r="A87" s="49">
        <v>38292</v>
      </c>
      <c r="B87" s="69">
        <v>34.455700999999998</v>
      </c>
      <c r="C87" s="70">
        <v>39.225883000000003</v>
      </c>
      <c r="D87" s="70">
        <v>19.043918999999999</v>
      </c>
      <c r="E87" s="70">
        <v>1.215846</v>
      </c>
      <c r="F87" s="70">
        <v>0.17597399999999999</v>
      </c>
      <c r="G87" s="70">
        <v>0.44370199999999999</v>
      </c>
      <c r="H87" s="72">
        <f t="shared" si="1"/>
        <v>94.561025000000001</v>
      </c>
    </row>
    <row r="88" spans="1:8" ht="14.25">
      <c r="A88" s="49">
        <v>38261</v>
      </c>
      <c r="B88" s="69">
        <v>41.071550000000002</v>
      </c>
      <c r="C88" s="70">
        <v>47.10004</v>
      </c>
      <c r="D88" s="70">
        <v>20.634217</v>
      </c>
      <c r="E88" s="70">
        <v>1.660655</v>
      </c>
      <c r="F88" s="70">
        <v>0.157276</v>
      </c>
      <c r="G88" s="70">
        <v>0.43990200000000002</v>
      </c>
      <c r="H88" s="72">
        <f t="shared" si="1"/>
        <v>111.06364000000002</v>
      </c>
    </row>
    <row r="89" spans="1:8" ht="14.25">
      <c r="A89" s="49">
        <v>38231</v>
      </c>
      <c r="B89" s="69">
        <v>35.440730000000002</v>
      </c>
      <c r="C89" s="70">
        <v>36.842243000000003</v>
      </c>
      <c r="D89" s="70">
        <v>14.107699999999999</v>
      </c>
      <c r="E89" s="70">
        <v>1.2675110000000001</v>
      </c>
      <c r="F89" s="70">
        <v>0.20117299999999999</v>
      </c>
      <c r="G89" s="70">
        <v>0.46069199999999999</v>
      </c>
      <c r="H89" s="72">
        <f t="shared" si="1"/>
        <v>88.320048999999983</v>
      </c>
    </row>
    <row r="90" spans="1:8" ht="14.25">
      <c r="A90" s="49">
        <v>38200</v>
      </c>
      <c r="B90" s="69">
        <v>36.581083</v>
      </c>
      <c r="C90" s="70">
        <v>37.353133999999997</v>
      </c>
      <c r="D90" s="70">
        <v>18.886330999999998</v>
      </c>
      <c r="E90" s="70">
        <v>1.0836479999999999</v>
      </c>
      <c r="F90" s="70">
        <v>0.159668</v>
      </c>
      <c r="G90" s="70">
        <v>0.49132100000000001</v>
      </c>
      <c r="H90" s="72">
        <f t="shared" si="1"/>
        <v>94.55518499999998</v>
      </c>
    </row>
    <row r="91" spans="1:8" ht="14.25">
      <c r="A91" s="49">
        <v>38169</v>
      </c>
      <c r="B91" s="69">
        <v>34.549095000000001</v>
      </c>
      <c r="C91" s="70">
        <v>36.954943999999998</v>
      </c>
      <c r="D91" s="70">
        <v>16.856012</v>
      </c>
      <c r="E91" s="70">
        <v>0.91141000000000005</v>
      </c>
      <c r="F91" s="70">
        <v>0.175589</v>
      </c>
      <c r="G91" s="70">
        <v>0.52641899999999997</v>
      </c>
      <c r="H91" s="72">
        <f t="shared" si="1"/>
        <v>89.973469000000009</v>
      </c>
    </row>
    <row r="92" spans="1:8" ht="14.25">
      <c r="A92" s="49">
        <v>38139</v>
      </c>
      <c r="B92" s="69">
        <v>36.846465999999999</v>
      </c>
      <c r="C92" s="70">
        <v>41.177821999999999</v>
      </c>
      <c r="D92" s="70">
        <v>18.593902</v>
      </c>
      <c r="E92" s="70">
        <v>1.3844689999999999</v>
      </c>
      <c r="F92" s="70">
        <v>0.158724</v>
      </c>
      <c r="G92" s="70">
        <v>0.318907</v>
      </c>
      <c r="H92" s="72">
        <f t="shared" si="1"/>
        <v>98.480289999999997</v>
      </c>
    </row>
    <row r="93" spans="1:8" ht="14.25">
      <c r="A93" s="49">
        <v>38108</v>
      </c>
      <c r="B93" s="69">
        <v>27.717593999999998</v>
      </c>
      <c r="C93" s="70">
        <v>32.153641999999998</v>
      </c>
      <c r="D93" s="70">
        <v>15.581632000000001</v>
      </c>
      <c r="E93" s="70">
        <v>0.99469099999999999</v>
      </c>
      <c r="F93" s="70">
        <v>0.150528</v>
      </c>
      <c r="G93" s="70">
        <v>0.37922699999999998</v>
      </c>
      <c r="H93" s="72">
        <f t="shared" si="1"/>
        <v>76.977313999999993</v>
      </c>
    </row>
    <row r="94" spans="1:8" ht="14.25">
      <c r="A94" s="49">
        <v>38078</v>
      </c>
      <c r="B94" s="69">
        <v>27.941386999999999</v>
      </c>
      <c r="C94" s="70">
        <v>32.067920000000001</v>
      </c>
      <c r="D94" s="70">
        <v>14.682299</v>
      </c>
      <c r="E94" s="70">
        <v>1.070654</v>
      </c>
      <c r="F94" s="70">
        <v>0.17325099999999999</v>
      </c>
      <c r="G94" s="70">
        <v>0.43660100000000002</v>
      </c>
      <c r="H94" s="72">
        <f t="shared" si="1"/>
        <v>76.372112000000001</v>
      </c>
    </row>
    <row r="95" spans="1:8" ht="14.25">
      <c r="A95" s="49">
        <v>38047</v>
      </c>
      <c r="B95" s="69">
        <v>28.983708</v>
      </c>
      <c r="C95" s="70">
        <v>36.264420000000001</v>
      </c>
      <c r="D95" s="70">
        <v>16.375969999999999</v>
      </c>
      <c r="E95" s="70">
        <v>1.190269</v>
      </c>
      <c r="F95" s="70">
        <v>0.14452200000000001</v>
      </c>
      <c r="G95" s="70">
        <v>0.481518</v>
      </c>
      <c r="H95" s="72">
        <f t="shared" si="1"/>
        <v>83.440406999999993</v>
      </c>
    </row>
    <row r="96" spans="1:8" ht="14.25">
      <c r="A96" s="49">
        <v>38018</v>
      </c>
      <c r="B96" s="69">
        <v>25.908183999999999</v>
      </c>
      <c r="C96" s="70">
        <v>31.348856000000001</v>
      </c>
      <c r="D96" s="70">
        <v>15.397410000000001</v>
      </c>
      <c r="E96" s="70">
        <v>1.06464</v>
      </c>
      <c r="F96" s="70">
        <v>0.14694199999999999</v>
      </c>
      <c r="G96" s="70">
        <v>0.53148700000000004</v>
      </c>
      <c r="H96" s="72">
        <f t="shared" si="1"/>
        <v>74.397518999999988</v>
      </c>
    </row>
    <row r="97" spans="1:8" ht="14.25">
      <c r="A97" s="49">
        <v>37987</v>
      </c>
      <c r="B97" s="69">
        <v>29.056778999999999</v>
      </c>
      <c r="C97" s="70">
        <v>29.902730999999999</v>
      </c>
      <c r="D97" s="70">
        <v>11.965304</v>
      </c>
      <c r="E97" s="70">
        <v>1.184212</v>
      </c>
      <c r="F97" s="70">
        <v>0.17345099999999999</v>
      </c>
      <c r="G97" s="70">
        <v>0.51452200000000003</v>
      </c>
      <c r="H97" s="72">
        <f t="shared" si="1"/>
        <v>72.796999</v>
      </c>
    </row>
    <row r="98" spans="1:8" ht="14.25">
      <c r="A98" s="49">
        <v>37956</v>
      </c>
      <c r="B98" s="69">
        <v>26.040616</v>
      </c>
      <c r="C98" s="70">
        <v>27.961743999999999</v>
      </c>
      <c r="D98" s="70">
        <v>12.886782</v>
      </c>
      <c r="E98" s="70">
        <v>0.83169899999999997</v>
      </c>
      <c r="F98" s="70">
        <v>0.16725899999999999</v>
      </c>
      <c r="G98" s="70">
        <v>0.47366900000000001</v>
      </c>
      <c r="H98" s="72">
        <f t="shared" si="1"/>
        <v>68.361768999999995</v>
      </c>
    </row>
    <row r="99" spans="1:8" ht="14.25">
      <c r="A99" s="49">
        <v>37926</v>
      </c>
      <c r="B99" s="69">
        <v>28.999324999999999</v>
      </c>
      <c r="C99" s="70">
        <v>33.790236999999998</v>
      </c>
      <c r="D99" s="70">
        <v>13.916358000000001</v>
      </c>
      <c r="E99" s="70">
        <v>0.89215800000000001</v>
      </c>
      <c r="F99" s="70">
        <v>0.146066</v>
      </c>
      <c r="G99" s="70">
        <v>0.50836599999999998</v>
      </c>
      <c r="H99" s="72">
        <f t="shared" si="1"/>
        <v>78.252509999999987</v>
      </c>
    </row>
    <row r="100" spans="1:8" ht="14.25">
      <c r="A100" s="49">
        <v>37895</v>
      </c>
      <c r="B100" s="69">
        <v>32.523580000000003</v>
      </c>
      <c r="C100" s="70">
        <v>34.093553</v>
      </c>
      <c r="D100" s="70">
        <v>17.146705000000001</v>
      </c>
      <c r="E100" s="70">
        <v>1.0876110000000001</v>
      </c>
      <c r="F100" s="70">
        <v>0.125689</v>
      </c>
      <c r="G100" s="70">
        <v>0.57238900000000004</v>
      </c>
      <c r="H100" s="72">
        <f t="shared" si="1"/>
        <v>85.549526999999983</v>
      </c>
    </row>
    <row r="101" spans="1:8" ht="14.25">
      <c r="A101" s="49">
        <v>37865</v>
      </c>
      <c r="B101" s="69">
        <v>32.836233</v>
      </c>
      <c r="C101" s="70">
        <v>36.572476999999999</v>
      </c>
      <c r="D101" s="70">
        <v>15.981159999999999</v>
      </c>
      <c r="E101" s="70">
        <v>1.201894</v>
      </c>
      <c r="F101" s="70">
        <v>0.15903100000000001</v>
      </c>
      <c r="G101" s="70">
        <v>0.51956400000000003</v>
      </c>
      <c r="H101" s="72">
        <f t="shared" si="1"/>
        <v>87.270358999999999</v>
      </c>
    </row>
    <row r="102" spans="1:8" ht="14.25">
      <c r="A102" s="49">
        <v>37834</v>
      </c>
      <c r="B102" s="69">
        <v>31.068307999999998</v>
      </c>
      <c r="C102" s="70">
        <v>34.569127999999999</v>
      </c>
      <c r="D102" s="70">
        <v>14.96719</v>
      </c>
      <c r="E102" s="70">
        <v>1.1129519999999999</v>
      </c>
      <c r="F102" s="70">
        <v>0.17124800000000001</v>
      </c>
      <c r="G102" s="70">
        <v>0.63954999999999995</v>
      </c>
      <c r="H102" s="72">
        <f t="shared" si="1"/>
        <v>82.528376000000009</v>
      </c>
    </row>
    <row r="103" spans="1:8" ht="14.25">
      <c r="A103" s="49">
        <v>37803</v>
      </c>
      <c r="B103" s="69">
        <v>35.166235</v>
      </c>
      <c r="C103" s="70">
        <v>35.000433000000001</v>
      </c>
      <c r="D103" s="70">
        <v>14.698415000000001</v>
      </c>
      <c r="E103" s="70">
        <v>0.88950600000000002</v>
      </c>
      <c r="F103" s="70">
        <v>0.20191100000000001</v>
      </c>
      <c r="G103" s="70">
        <v>0.58849899999999999</v>
      </c>
      <c r="H103" s="72">
        <f t="shared" si="1"/>
        <v>86.54499899999999</v>
      </c>
    </row>
    <row r="104" spans="1:8" ht="14.25">
      <c r="A104" s="49">
        <v>37773</v>
      </c>
      <c r="B104" s="69">
        <v>32.237206999999998</v>
      </c>
      <c r="C104" s="70">
        <v>34.819569000000001</v>
      </c>
      <c r="D104" s="70">
        <v>14.769356</v>
      </c>
      <c r="E104" s="70">
        <v>1.067032</v>
      </c>
      <c r="F104" s="70">
        <v>0.236958</v>
      </c>
      <c r="G104" s="70">
        <v>0.60055700000000001</v>
      </c>
      <c r="H104" s="72">
        <f t="shared" si="1"/>
        <v>83.730678999999995</v>
      </c>
    </row>
    <row r="105" spans="1:8" ht="14.25">
      <c r="A105" s="49">
        <v>37742</v>
      </c>
      <c r="B105" s="69">
        <v>31.796198</v>
      </c>
      <c r="C105" s="70">
        <v>36.378250999999999</v>
      </c>
      <c r="D105" s="70">
        <v>16.154845999999999</v>
      </c>
      <c r="E105" s="70">
        <v>0.81650800000000001</v>
      </c>
      <c r="F105" s="70">
        <v>0.18784899999999999</v>
      </c>
      <c r="G105" s="70">
        <v>0.707175</v>
      </c>
      <c r="H105" s="72">
        <f t="shared" si="1"/>
        <v>86.040827000000007</v>
      </c>
    </row>
    <row r="106" spans="1:8" ht="14.25">
      <c r="A106" s="49">
        <v>37712</v>
      </c>
      <c r="B106" s="69">
        <v>29.833499</v>
      </c>
      <c r="C106" s="70">
        <v>33.827393999999998</v>
      </c>
      <c r="D106" s="70">
        <v>15.048978</v>
      </c>
      <c r="E106" s="70">
        <v>1.421473</v>
      </c>
      <c r="F106" s="70">
        <v>0.148282</v>
      </c>
      <c r="G106" s="70">
        <v>0.61050599999999999</v>
      </c>
      <c r="H106" s="72">
        <f t="shared" si="1"/>
        <v>80.890132000000008</v>
      </c>
    </row>
    <row r="107" spans="1:8" ht="14.25">
      <c r="A107" s="49">
        <v>37681</v>
      </c>
      <c r="B107" s="69">
        <v>34.757753000000001</v>
      </c>
      <c r="C107" s="70">
        <v>41.803919999999998</v>
      </c>
      <c r="D107" s="70">
        <v>18.351697999999999</v>
      </c>
      <c r="E107" s="70">
        <v>1.4511860000000001</v>
      </c>
      <c r="F107" s="70">
        <v>0.226051</v>
      </c>
      <c r="G107" s="70">
        <v>0.76849500000000004</v>
      </c>
      <c r="H107" s="72">
        <f t="shared" si="1"/>
        <v>97.359103000000005</v>
      </c>
    </row>
    <row r="108" spans="1:8" ht="14.25">
      <c r="A108" s="49">
        <v>37653</v>
      </c>
      <c r="B108" s="69">
        <v>28.584164999999999</v>
      </c>
      <c r="C108" s="70">
        <v>32.267012000000001</v>
      </c>
      <c r="D108" s="70">
        <v>15.220757000000001</v>
      </c>
      <c r="E108" s="70">
        <v>1.295005</v>
      </c>
      <c r="F108" s="70">
        <v>0.201599</v>
      </c>
      <c r="G108" s="70">
        <v>0.58510799999999996</v>
      </c>
      <c r="H108" s="72">
        <f t="shared" si="1"/>
        <v>78.153646000000009</v>
      </c>
    </row>
    <row r="109" spans="1:8" ht="14.25">
      <c r="A109" s="49">
        <v>37622</v>
      </c>
      <c r="B109" s="69">
        <v>31.678432999999998</v>
      </c>
      <c r="C109" s="70">
        <v>32.709583000000002</v>
      </c>
      <c r="D109" s="70">
        <v>14.052536</v>
      </c>
      <c r="E109" s="70">
        <v>0.761374</v>
      </c>
      <c r="F109" s="70">
        <v>0.175508</v>
      </c>
      <c r="G109" s="70">
        <v>0.69922200000000001</v>
      </c>
      <c r="H109" s="72">
        <f t="shared" si="1"/>
        <v>80.076656</v>
      </c>
    </row>
    <row r="110" spans="1:8" ht="14.25">
      <c r="A110" s="49">
        <v>37591</v>
      </c>
      <c r="B110" s="69">
        <v>28.281390999999999</v>
      </c>
      <c r="C110" s="70">
        <v>29.11917</v>
      </c>
      <c r="D110" s="70">
        <v>13.461007</v>
      </c>
      <c r="E110" s="70">
        <v>1.2111430000000001</v>
      </c>
      <c r="F110" s="70">
        <v>0.201404</v>
      </c>
      <c r="G110" s="70">
        <v>0.54246499999999997</v>
      </c>
      <c r="H110" s="72">
        <f t="shared" si="1"/>
        <v>72.816579999999988</v>
      </c>
    </row>
    <row r="111" spans="1:8" ht="14.25">
      <c r="A111" s="49">
        <v>37561</v>
      </c>
      <c r="B111" s="69">
        <v>29.732904000000001</v>
      </c>
      <c r="C111" s="70">
        <v>32.437109999999997</v>
      </c>
      <c r="D111" s="70">
        <v>14.863979</v>
      </c>
      <c r="E111" s="70">
        <v>0.78233699999999995</v>
      </c>
      <c r="F111" s="70">
        <v>0.19819200000000001</v>
      </c>
      <c r="G111" s="70">
        <v>0.65545900000000001</v>
      </c>
      <c r="H111" s="72">
        <f t="shared" si="1"/>
        <v>78.669980999999993</v>
      </c>
    </row>
    <row r="112" spans="1:8" ht="14.25">
      <c r="A112" s="49">
        <v>37530</v>
      </c>
      <c r="B112" s="69">
        <v>31.466331</v>
      </c>
      <c r="C112" s="70">
        <v>35.416786999999999</v>
      </c>
      <c r="D112" s="70">
        <v>16.728539000000001</v>
      </c>
      <c r="E112" s="70">
        <v>1.0327599999999999</v>
      </c>
      <c r="F112" s="70">
        <v>0.196294</v>
      </c>
      <c r="G112" s="70">
        <v>0.77331700000000003</v>
      </c>
      <c r="H112" s="72">
        <f t="shared" si="1"/>
        <v>85.61402799999999</v>
      </c>
    </row>
    <row r="113" spans="1:8" ht="14.25">
      <c r="A113" s="49">
        <v>37500</v>
      </c>
      <c r="B113" s="69">
        <v>28.93291</v>
      </c>
      <c r="C113" s="70">
        <v>32.888688999999999</v>
      </c>
      <c r="D113" s="70">
        <v>15.366488</v>
      </c>
      <c r="E113" s="70">
        <v>1.2463439999999999</v>
      </c>
      <c r="F113" s="70">
        <v>0.12617800000000001</v>
      </c>
      <c r="G113" s="70">
        <v>0.64297599999999999</v>
      </c>
      <c r="H113" s="72">
        <f t="shared" si="1"/>
        <v>79.20358499999999</v>
      </c>
    </row>
    <row r="114" spans="1:8" ht="14.25">
      <c r="A114" s="49">
        <v>37469</v>
      </c>
      <c r="B114" s="69">
        <v>34.692481000000001</v>
      </c>
      <c r="C114" s="70">
        <v>38.626634000000003</v>
      </c>
      <c r="D114" s="70">
        <v>16.011004</v>
      </c>
      <c r="E114" s="70">
        <v>1.846635</v>
      </c>
      <c r="F114" s="70">
        <v>0.22994999999999999</v>
      </c>
      <c r="G114" s="70">
        <v>0.78287600000000002</v>
      </c>
      <c r="H114" s="72">
        <f t="shared" si="1"/>
        <v>92.189580000000021</v>
      </c>
    </row>
    <row r="115" spans="1:8" ht="14.25">
      <c r="A115" s="49">
        <v>37438</v>
      </c>
      <c r="B115" s="69">
        <v>31.116700000000002</v>
      </c>
      <c r="C115" s="70">
        <v>31.590672000000001</v>
      </c>
      <c r="D115" s="70">
        <v>14.977161000000001</v>
      </c>
      <c r="E115" s="70">
        <v>1.1754709999999999</v>
      </c>
      <c r="F115" s="70">
        <v>0.170294</v>
      </c>
      <c r="G115" s="70">
        <v>0.63045099999999998</v>
      </c>
      <c r="H115" s="72">
        <f t="shared" si="1"/>
        <v>79.660748999999996</v>
      </c>
    </row>
    <row r="116" spans="1:8" ht="14.25">
      <c r="A116" s="49">
        <v>37408</v>
      </c>
      <c r="B116" s="69">
        <v>27.2575</v>
      </c>
      <c r="C116" s="70">
        <v>29.667266000000001</v>
      </c>
      <c r="D116" s="70">
        <v>14.191948</v>
      </c>
      <c r="E116" s="70">
        <v>0.70407600000000004</v>
      </c>
      <c r="F116" s="70">
        <v>0.16142799999999999</v>
      </c>
      <c r="G116" s="70">
        <v>0.32980700000000002</v>
      </c>
      <c r="H116" s="72">
        <f t="shared" si="1"/>
        <v>72.312025000000006</v>
      </c>
    </row>
    <row r="117" spans="1:8" ht="14.25">
      <c r="A117" s="49">
        <v>37377</v>
      </c>
      <c r="B117" s="69">
        <v>25.601907000000001</v>
      </c>
      <c r="C117" s="70">
        <v>30.548753000000001</v>
      </c>
      <c r="D117" s="70">
        <v>13.843310000000001</v>
      </c>
      <c r="E117" s="70">
        <v>0.84044099999999999</v>
      </c>
      <c r="F117" s="70">
        <v>0.16812099999999999</v>
      </c>
      <c r="G117" s="70">
        <v>1.445527</v>
      </c>
      <c r="H117" s="72">
        <f t="shared" si="1"/>
        <v>72.448059000000001</v>
      </c>
    </row>
    <row r="118" spans="1:8" ht="14.25">
      <c r="A118" s="49">
        <v>37347</v>
      </c>
      <c r="B118" s="69">
        <v>21.855651000000002</v>
      </c>
      <c r="C118" s="70">
        <v>26.206674</v>
      </c>
      <c r="D118" s="70">
        <v>12.492736000000001</v>
      </c>
      <c r="E118" s="70">
        <v>1.140943</v>
      </c>
      <c r="F118" s="70">
        <v>0.11090999999999999</v>
      </c>
      <c r="G118" s="70">
        <v>0.60513600000000001</v>
      </c>
      <c r="H118" s="72">
        <f t="shared" si="1"/>
        <v>62.412050000000001</v>
      </c>
    </row>
    <row r="119" spans="1:8" ht="14.25">
      <c r="A119" s="49">
        <v>37316</v>
      </c>
      <c r="B119" s="69">
        <v>19.108751999999999</v>
      </c>
      <c r="C119" s="70">
        <v>26.936035</v>
      </c>
      <c r="D119" s="70">
        <v>12.908841000000001</v>
      </c>
      <c r="E119" s="70">
        <v>1.2004250000000001</v>
      </c>
      <c r="F119" s="70">
        <v>0.181621</v>
      </c>
      <c r="G119" s="70">
        <v>0.53803100000000004</v>
      </c>
      <c r="H119" s="72">
        <f t="shared" si="1"/>
        <v>60.873705000000001</v>
      </c>
    </row>
    <row r="120" spans="1:8" ht="14.25">
      <c r="A120" s="49">
        <v>37288</v>
      </c>
      <c r="B120" s="69">
        <v>17.931476</v>
      </c>
      <c r="C120" s="70">
        <v>21.546406999999999</v>
      </c>
      <c r="D120" s="70">
        <v>9.8063839999999995</v>
      </c>
      <c r="E120" s="70">
        <v>0.86938099999999996</v>
      </c>
      <c r="F120" s="70">
        <v>0.128964</v>
      </c>
      <c r="G120" s="70">
        <v>0.425257</v>
      </c>
      <c r="H120" s="72">
        <f t="shared" si="1"/>
        <v>50.707869000000002</v>
      </c>
    </row>
    <row r="121" spans="1:8" ht="14.25">
      <c r="A121" s="49">
        <v>37257</v>
      </c>
      <c r="B121" s="69">
        <v>23.344002</v>
      </c>
      <c r="C121" s="70">
        <v>22.487506</v>
      </c>
      <c r="D121" s="70">
        <v>8.6185569999999991</v>
      </c>
      <c r="E121" s="70">
        <v>0.87125799999999998</v>
      </c>
      <c r="F121" s="70">
        <v>0.14922099999999999</v>
      </c>
      <c r="G121" s="70">
        <v>0.42006900000000003</v>
      </c>
      <c r="H121" s="72">
        <f t="shared" si="1"/>
        <v>55.890612999999988</v>
      </c>
    </row>
    <row r="122" spans="1:8" ht="14.25">
      <c r="A122" s="49">
        <v>37226</v>
      </c>
      <c r="B122" s="69">
        <v>21.729248999999999</v>
      </c>
      <c r="C122" s="70">
        <v>25.756250000000001</v>
      </c>
      <c r="D122" s="70">
        <v>12.880921000000001</v>
      </c>
      <c r="E122" s="70">
        <v>0.227801</v>
      </c>
      <c r="F122" s="70">
        <v>0.103076</v>
      </c>
      <c r="G122" s="70">
        <v>0.77849900000000005</v>
      </c>
      <c r="H122" s="72">
        <f t="shared" si="1"/>
        <v>61.475796000000003</v>
      </c>
    </row>
    <row r="123" spans="1:8" ht="14.25">
      <c r="A123" s="49">
        <v>37196</v>
      </c>
      <c r="B123" s="69">
        <v>23.116779000000001</v>
      </c>
      <c r="C123" s="70">
        <v>25.046002999999999</v>
      </c>
      <c r="D123" s="70">
        <v>11.986146</v>
      </c>
      <c r="E123" s="70">
        <v>1.0169410000000001</v>
      </c>
      <c r="F123" s="70">
        <v>0.16429099999999999</v>
      </c>
      <c r="G123" s="70">
        <v>-5.1146999999999998E-2</v>
      </c>
      <c r="H123" s="72">
        <f t="shared" si="1"/>
        <v>61.279012999999999</v>
      </c>
    </row>
    <row r="124" spans="1:8" ht="14.25">
      <c r="A124" s="49">
        <v>37165</v>
      </c>
      <c r="B124" s="69">
        <v>29.114000000000001</v>
      </c>
      <c r="C124" s="70">
        <v>33.552999999999997</v>
      </c>
      <c r="D124" s="70">
        <v>15.557</v>
      </c>
      <c r="E124" s="70">
        <v>1.5971789999999999</v>
      </c>
      <c r="F124" s="70">
        <v>0.17576</v>
      </c>
      <c r="G124" s="70">
        <v>0.65036799999999995</v>
      </c>
      <c r="H124" s="72">
        <f t="shared" si="1"/>
        <v>80.647306999999998</v>
      </c>
    </row>
    <row r="125" spans="1:8" ht="14.25">
      <c r="A125" s="49">
        <v>37135</v>
      </c>
      <c r="B125" s="69">
        <v>29.108000000000001</v>
      </c>
      <c r="C125" s="70">
        <v>32.409999999999997</v>
      </c>
      <c r="D125" s="70">
        <v>14.531000000000001</v>
      </c>
      <c r="E125" s="70">
        <v>-0.24057799999999999</v>
      </c>
      <c r="F125" s="70">
        <v>0.174514</v>
      </c>
      <c r="G125" s="70">
        <v>0.58885399999999999</v>
      </c>
      <c r="H125" s="72">
        <f t="shared" si="1"/>
        <v>76.571790000000007</v>
      </c>
    </row>
    <row r="126" spans="1:8" ht="14.25">
      <c r="A126" s="49">
        <v>37104</v>
      </c>
      <c r="B126" s="69">
        <v>26.972999999999999</v>
      </c>
      <c r="C126" s="70">
        <v>31.184999999999999</v>
      </c>
      <c r="D126" s="70">
        <v>15.135</v>
      </c>
      <c r="E126" s="70">
        <v>1.000311</v>
      </c>
      <c r="F126" s="70">
        <v>0.14371300000000001</v>
      </c>
      <c r="G126" s="70">
        <v>0.74634199999999995</v>
      </c>
      <c r="H126" s="72">
        <f t="shared" si="1"/>
        <v>75.183366000000007</v>
      </c>
    </row>
    <row r="127" spans="1:8" ht="14.25">
      <c r="A127" s="49">
        <v>37073</v>
      </c>
      <c r="B127" s="69">
        <v>30.167000000000002</v>
      </c>
      <c r="C127" s="70">
        <v>31.082999999999998</v>
      </c>
      <c r="D127" s="70">
        <v>13.872</v>
      </c>
      <c r="E127" s="70">
        <v>1.1450400000000001</v>
      </c>
      <c r="F127" s="70">
        <v>0.209785</v>
      </c>
      <c r="G127" s="70">
        <v>0.52832699999999999</v>
      </c>
      <c r="H127" s="72">
        <f t="shared" si="1"/>
        <v>77.005151999999995</v>
      </c>
    </row>
    <row r="128" spans="1:8" ht="14.25">
      <c r="A128" s="49">
        <v>37043</v>
      </c>
      <c r="B128" s="69">
        <v>33.124000000000009</v>
      </c>
      <c r="C128" s="70">
        <v>32.970999999999997</v>
      </c>
      <c r="D128" s="70">
        <v>14.867000000000001</v>
      </c>
      <c r="E128" s="70">
        <v>0.79056400000000004</v>
      </c>
      <c r="F128" s="70">
        <v>0.19797100000000001</v>
      </c>
      <c r="G128" s="70">
        <v>0.70884800000000003</v>
      </c>
      <c r="H128" s="72">
        <f t="shared" si="1"/>
        <v>82.659383000000005</v>
      </c>
    </row>
    <row r="129" spans="1:8" ht="14.25">
      <c r="A129" s="49">
        <v>37012</v>
      </c>
      <c r="B129" s="69">
        <v>30.382999999999999</v>
      </c>
      <c r="C129" s="70">
        <v>35.536999999999999</v>
      </c>
      <c r="D129" s="70">
        <v>17.614999999999998</v>
      </c>
      <c r="E129" s="70">
        <v>0.88422800000000001</v>
      </c>
      <c r="F129" s="70">
        <v>0.17962</v>
      </c>
      <c r="G129" s="70">
        <v>0.78671100000000005</v>
      </c>
      <c r="H129" s="72">
        <f t="shared" si="1"/>
        <v>85.385558999999986</v>
      </c>
    </row>
    <row r="130" spans="1:8" ht="14.25">
      <c r="A130" s="49">
        <v>36982</v>
      </c>
      <c r="B130" s="69">
        <v>28.792999999999999</v>
      </c>
      <c r="C130" s="70">
        <v>34.779000000000003</v>
      </c>
      <c r="D130" s="70">
        <v>17.167999999999999</v>
      </c>
      <c r="E130" s="70">
        <v>2.372627</v>
      </c>
      <c r="F130" s="70">
        <v>0.181648</v>
      </c>
      <c r="G130" s="70">
        <v>0.75554699999999997</v>
      </c>
      <c r="H130" s="72">
        <f t="shared" si="1"/>
        <v>84.049822000000006</v>
      </c>
    </row>
    <row r="131" spans="1:8" ht="14.25">
      <c r="A131" s="49">
        <v>36951</v>
      </c>
      <c r="B131" s="69">
        <v>26.875</v>
      </c>
      <c r="C131" s="70">
        <v>33.78</v>
      </c>
      <c r="D131" s="70">
        <v>18.111000000000001</v>
      </c>
      <c r="E131" s="70">
        <v>-0.21246899999999999</v>
      </c>
      <c r="F131" s="70">
        <v>0.20962800000000001</v>
      </c>
      <c r="G131" s="70">
        <v>0.70244899999999999</v>
      </c>
      <c r="H131" s="72">
        <f t="shared" si="1"/>
        <v>79.465608000000003</v>
      </c>
    </row>
    <row r="132" spans="1:8" ht="14.25">
      <c r="A132" s="49">
        <v>36923</v>
      </c>
      <c r="B132" s="69">
        <v>24.725000000000001</v>
      </c>
      <c r="C132" s="70">
        <v>30.654</v>
      </c>
      <c r="D132" s="70">
        <v>17.324000000000002</v>
      </c>
      <c r="E132" s="70">
        <v>1.326095</v>
      </c>
      <c r="F132" s="70">
        <v>0.199709</v>
      </c>
      <c r="G132" s="70">
        <v>0.66732899999999995</v>
      </c>
      <c r="H132" s="72">
        <f t="shared" si="1"/>
        <v>74.896132999999992</v>
      </c>
    </row>
    <row r="133" spans="1:8" ht="14.25">
      <c r="A133" s="49">
        <v>36892</v>
      </c>
      <c r="B133" s="69">
        <v>34.35</v>
      </c>
      <c r="C133" s="70">
        <v>32.314999999999998</v>
      </c>
      <c r="D133" s="70">
        <v>14.590999999999999</v>
      </c>
      <c r="E133" s="70">
        <v>1.340382</v>
      </c>
      <c r="F133" s="70">
        <v>0.27414100000000002</v>
      </c>
      <c r="G133" s="70">
        <v>0.74292899999999995</v>
      </c>
      <c r="H133" s="72">
        <f t="shared" si="1"/>
        <v>83.613451999999995</v>
      </c>
    </row>
    <row r="134" spans="1:8" ht="14.25">
      <c r="A134" s="49">
        <v>36861</v>
      </c>
      <c r="B134" s="69">
        <v>29.823</v>
      </c>
      <c r="C134" s="70">
        <v>36.872</v>
      </c>
      <c r="D134" s="70">
        <v>18.373000000000001</v>
      </c>
      <c r="E134" s="70">
        <v>0.18898200000000001</v>
      </c>
      <c r="F134" s="70">
        <v>0.19891400000000001</v>
      </c>
      <c r="G134" s="70">
        <v>1.3688009999999999</v>
      </c>
      <c r="H134" s="72">
        <f t="shared" si="1"/>
        <v>86.824697</v>
      </c>
    </row>
    <row r="135" spans="1:8" ht="14.25">
      <c r="A135" s="49">
        <v>36831</v>
      </c>
      <c r="B135" s="69">
        <v>33.936999999999998</v>
      </c>
      <c r="C135" s="70">
        <v>39.021000000000001</v>
      </c>
      <c r="D135" s="70">
        <v>19.73</v>
      </c>
      <c r="E135" s="70">
        <v>1.0212159999999999</v>
      </c>
      <c r="F135" s="70">
        <v>0.17652699999999999</v>
      </c>
      <c r="G135" s="70">
        <v>0.697662</v>
      </c>
      <c r="H135" s="72">
        <f t="shared" si="1"/>
        <v>94.583404999999985</v>
      </c>
    </row>
    <row r="136" spans="1:8" ht="14.25">
      <c r="A136" s="49">
        <v>36800</v>
      </c>
      <c r="B136" s="69">
        <v>38.381999999999998</v>
      </c>
      <c r="C136" s="70">
        <v>43.636000000000003</v>
      </c>
      <c r="D136" s="70">
        <v>21.52</v>
      </c>
      <c r="E136" s="70">
        <v>1.584997</v>
      </c>
      <c r="F136" s="70">
        <v>0.22340199999999999</v>
      </c>
      <c r="G136" s="70">
        <v>0.65577200000000002</v>
      </c>
      <c r="H136" s="72">
        <f t="shared" si="1"/>
        <v>106.00217099999999</v>
      </c>
    </row>
    <row r="137" spans="1:8" ht="14.25">
      <c r="A137" s="49">
        <v>36770</v>
      </c>
      <c r="B137" s="69">
        <v>36.1</v>
      </c>
      <c r="C137" s="70">
        <v>40.017000000000003</v>
      </c>
      <c r="D137" s="70">
        <v>19.155000000000001</v>
      </c>
      <c r="E137" s="70">
        <v>1.7138899999999999</v>
      </c>
      <c r="F137" s="70">
        <v>0.210179</v>
      </c>
      <c r="G137" s="70">
        <v>0.610788</v>
      </c>
      <c r="H137" s="72">
        <f t="shared" si="1"/>
        <v>97.806857000000008</v>
      </c>
    </row>
    <row r="138" spans="1:8" ht="14.25">
      <c r="A138" s="49">
        <v>36739</v>
      </c>
      <c r="B138" s="69">
        <v>36.106999999999999</v>
      </c>
      <c r="C138" s="70">
        <v>36.896999999999998</v>
      </c>
      <c r="D138" s="70">
        <v>19.934000000000001</v>
      </c>
      <c r="E138" s="70">
        <v>1.999026</v>
      </c>
      <c r="F138" s="70">
        <v>0.227078</v>
      </c>
      <c r="G138" s="70">
        <v>0.91876899999999995</v>
      </c>
      <c r="H138" s="72">
        <f t="shared" si="1"/>
        <v>96.082872999999992</v>
      </c>
    </row>
    <row r="139" spans="1:8" ht="14.25">
      <c r="A139" s="49">
        <v>36708</v>
      </c>
      <c r="B139" s="69">
        <v>33.448</v>
      </c>
      <c r="C139" s="70">
        <v>37.761000000000003</v>
      </c>
      <c r="D139" s="70">
        <v>18.145</v>
      </c>
      <c r="E139" s="70">
        <v>-0.59666699999999995</v>
      </c>
      <c r="F139" s="70">
        <v>0.234154</v>
      </c>
      <c r="G139" s="70">
        <v>0.746</v>
      </c>
      <c r="H139" s="72">
        <f t="shared" si="1"/>
        <v>89.737487000000002</v>
      </c>
    </row>
    <row r="140" spans="1:8" ht="14.25">
      <c r="A140" s="49">
        <v>36678</v>
      </c>
      <c r="B140" s="69">
        <v>31.012</v>
      </c>
      <c r="C140" s="70">
        <v>36.942999999999998</v>
      </c>
      <c r="D140" s="70">
        <v>18.687999999999999</v>
      </c>
      <c r="E140" s="70">
        <v>1.617</v>
      </c>
      <c r="F140" s="70">
        <v>0.20641000000000001</v>
      </c>
      <c r="G140" s="70">
        <v>0.72299999999999998</v>
      </c>
      <c r="H140" s="72">
        <f t="shared" si="1"/>
        <v>89.189410000000009</v>
      </c>
    </row>
    <row r="141" spans="1:8" ht="14.25">
      <c r="A141" s="49">
        <v>36647</v>
      </c>
      <c r="B141" s="69">
        <v>24.643000000000001</v>
      </c>
      <c r="C141" s="70">
        <v>30.062000000000001</v>
      </c>
      <c r="D141" s="70">
        <v>16.425999999999998</v>
      </c>
      <c r="E141" s="70">
        <v>1.0669999999999999</v>
      </c>
      <c r="F141" s="70">
        <v>0.15407899999999999</v>
      </c>
      <c r="G141" s="70">
        <v>0.73899999999999999</v>
      </c>
      <c r="H141" s="72">
        <f t="shared" si="1"/>
        <v>73.091078999999993</v>
      </c>
    </row>
    <row r="142" spans="1:8" ht="14.25">
      <c r="A142" s="49">
        <v>36617</v>
      </c>
      <c r="B142" s="69">
        <v>21.558</v>
      </c>
      <c r="C142" s="70">
        <v>26.573</v>
      </c>
      <c r="D142" s="70">
        <v>13.554</v>
      </c>
      <c r="E142" s="70">
        <v>1.248</v>
      </c>
      <c r="F142" s="70">
        <v>0.17421500000000001</v>
      </c>
      <c r="G142" s="70">
        <v>0.47399999999999998</v>
      </c>
      <c r="H142" s="72">
        <f t="shared" si="1"/>
        <v>63.581214999999993</v>
      </c>
    </row>
    <row r="143" spans="1:8" ht="14.25">
      <c r="A143" s="49">
        <v>36586</v>
      </c>
      <c r="B143" s="69">
        <v>19.838637469999998</v>
      </c>
      <c r="C143" s="70">
        <v>26.565000000000001</v>
      </c>
      <c r="D143" s="70">
        <v>15.763</v>
      </c>
      <c r="E143" s="70">
        <v>0.52200000000000002</v>
      </c>
      <c r="F143" s="70">
        <v>0.17760600000000001</v>
      </c>
      <c r="G143" s="70">
        <v>0.60399999999999998</v>
      </c>
      <c r="H143" s="72">
        <f t="shared" si="1"/>
        <v>63.470243469999993</v>
      </c>
    </row>
    <row r="144" spans="1:8" ht="14.25">
      <c r="A144" s="49">
        <v>36557</v>
      </c>
      <c r="B144" s="69">
        <v>22.235586610000002</v>
      </c>
      <c r="C144" s="70">
        <v>27.870280728999997</v>
      </c>
      <c r="D144" s="70">
        <v>15.317666229999999</v>
      </c>
      <c r="E144" s="70">
        <v>0.94499999999999995</v>
      </c>
      <c r="F144" s="70">
        <v>0.17513300000000001</v>
      </c>
      <c r="G144" s="70">
        <v>0.61399999999999999</v>
      </c>
      <c r="H144" s="72">
        <f t="shared" si="1"/>
        <v>67.157666569</v>
      </c>
    </row>
    <row r="145" spans="1:8" ht="14.25">
      <c r="A145" s="49">
        <v>36526</v>
      </c>
      <c r="B145" s="69">
        <v>24.723157099999998</v>
      </c>
      <c r="C145" s="70">
        <v>27.696714650000001</v>
      </c>
      <c r="D145" s="70">
        <v>13.709137610000001</v>
      </c>
      <c r="E145" s="70">
        <v>1.7070000000000001</v>
      </c>
      <c r="F145" s="70">
        <v>0.16931499999999999</v>
      </c>
      <c r="G145" s="70">
        <v>0.50900000000000001</v>
      </c>
      <c r="H145" s="72">
        <f t="shared" si="1"/>
        <v>68.514324359999989</v>
      </c>
    </row>
    <row r="146" spans="1:8" ht="14.25">
      <c r="A146" s="49">
        <v>36495</v>
      </c>
      <c r="B146" s="69">
        <v>23.982171999999998</v>
      </c>
      <c r="C146" s="70">
        <v>27.109312239999998</v>
      </c>
      <c r="D146" s="70">
        <v>14.353415609999999</v>
      </c>
      <c r="E146" s="70">
        <v>0.89</v>
      </c>
      <c r="F146" s="70">
        <v>0.154641</v>
      </c>
      <c r="G146" s="70">
        <v>0.60138599999999998</v>
      </c>
      <c r="H146" s="72">
        <f t="shared" si="1"/>
        <v>67.090926850000002</v>
      </c>
    </row>
    <row r="147" spans="1:8" ht="14.25">
      <c r="A147" s="49">
        <v>36465</v>
      </c>
      <c r="B147" s="69">
        <v>24.611999999999998</v>
      </c>
      <c r="C147" s="70">
        <v>26.821999999999999</v>
      </c>
      <c r="D147" s="70">
        <v>13.574</v>
      </c>
      <c r="E147" s="70">
        <v>1.1619999999999999</v>
      </c>
      <c r="F147" s="70">
        <v>0.17305000000000001</v>
      </c>
      <c r="G147" s="70">
        <v>0.54700000000000004</v>
      </c>
      <c r="H147" s="72">
        <f t="shared" ref="H147:H151" si="2">SUM(B147:G147)</f>
        <v>66.890050000000002</v>
      </c>
    </row>
    <row r="148" spans="1:8" ht="14.25">
      <c r="A148" s="49">
        <v>36434</v>
      </c>
      <c r="B148" s="69">
        <v>25.344000000000001</v>
      </c>
      <c r="C148" s="70">
        <v>28.863</v>
      </c>
      <c r="D148" s="70">
        <v>16.04</v>
      </c>
      <c r="E148" s="70">
        <v>0.76</v>
      </c>
      <c r="F148" s="70">
        <v>0.158161</v>
      </c>
      <c r="G148" s="70">
        <v>0.64900000000000002</v>
      </c>
      <c r="H148" s="72">
        <f t="shared" si="2"/>
        <v>71.814161000000013</v>
      </c>
    </row>
    <row r="149" spans="1:8" ht="14.25">
      <c r="A149" s="49">
        <v>36404</v>
      </c>
      <c r="B149" s="69">
        <v>26.744</v>
      </c>
      <c r="C149" s="70">
        <v>27.891999999999999</v>
      </c>
      <c r="D149" s="70">
        <v>14.285</v>
      </c>
      <c r="E149" s="70">
        <v>1.1000000000000001</v>
      </c>
      <c r="F149" s="70">
        <v>0.183</v>
      </c>
      <c r="G149" s="70">
        <v>0.55788800000000005</v>
      </c>
      <c r="H149" s="72">
        <f t="shared" si="2"/>
        <v>70.761887999999999</v>
      </c>
    </row>
    <row r="150" spans="1:8" ht="14.25">
      <c r="A150" s="49">
        <v>36373</v>
      </c>
      <c r="B150" s="69">
        <v>24.222999999999999</v>
      </c>
      <c r="C150" s="70">
        <v>26.873000000000001</v>
      </c>
      <c r="D150" s="70">
        <v>14.603</v>
      </c>
      <c r="E150" s="70">
        <v>0.70100000000000007</v>
      </c>
      <c r="F150" s="70">
        <v>0.12881400000000001</v>
      </c>
      <c r="G150" s="70">
        <v>0.745</v>
      </c>
      <c r="H150" s="72">
        <f t="shared" si="2"/>
        <v>67.273814000000002</v>
      </c>
    </row>
    <row r="151" spans="1:8" ht="14.25">
      <c r="A151" s="55">
        <v>36342</v>
      </c>
      <c r="B151" s="74">
        <v>20.773</v>
      </c>
      <c r="C151" s="75">
        <v>22.832999999999998</v>
      </c>
      <c r="D151" s="75">
        <v>12.12</v>
      </c>
      <c r="E151" s="75">
        <v>1.2350000000000001</v>
      </c>
      <c r="F151" s="75">
        <v>0.14144999999999999</v>
      </c>
      <c r="G151" s="75">
        <v>0.45900000000000002</v>
      </c>
      <c r="H151" s="77">
        <f t="shared" si="2"/>
        <v>57.561449999999994</v>
      </c>
    </row>
  </sheetData>
  <hyperlinks>
    <hyperlink ref="J4" location="Indice!A1" display="Regresar al Índice"/>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2:J151"/>
  <sheetViews>
    <sheetView showGridLines="0" workbookViewId="0">
      <pane xSplit="1" ySplit="4" topLeftCell="B5" activePane="bottomRight" state="frozen"/>
      <selection pane="topRight" activeCell="B1" sqref="B1"/>
      <selection pane="bottomLeft" activeCell="A5" sqref="A5"/>
      <selection pane="bottomRight" activeCell="B5" sqref="B5:H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85546875" customWidth="1"/>
    <col min="6" max="6" width="10" bestFit="1" customWidth="1"/>
    <col min="7" max="7" width="7.140625" bestFit="1" customWidth="1"/>
    <col min="8" max="8" width="8.28515625" bestFit="1" customWidth="1"/>
  </cols>
  <sheetData>
    <row r="2" spans="1:10" ht="13.5" thickBot="1"/>
    <row r="3" spans="1:10" ht="14.25">
      <c r="A3" s="43"/>
      <c r="B3" s="61" t="s">
        <v>53</v>
      </c>
      <c r="C3" s="62"/>
      <c r="D3" s="62"/>
      <c r="E3" s="62"/>
      <c r="F3" s="62"/>
      <c r="G3" s="62"/>
      <c r="H3" s="63"/>
    </row>
    <row r="4" spans="1:10" ht="30" customHeight="1">
      <c r="A4" s="45" t="s">
        <v>2</v>
      </c>
      <c r="B4" s="46" t="s">
        <v>38</v>
      </c>
      <c r="C4" s="89" t="s">
        <v>39</v>
      </c>
      <c r="D4" s="89" t="s">
        <v>40</v>
      </c>
      <c r="E4" s="66" t="s">
        <v>41</v>
      </c>
      <c r="F4" s="89" t="s">
        <v>42</v>
      </c>
      <c r="G4" s="89" t="s">
        <v>43</v>
      </c>
      <c r="H4" s="90" t="s">
        <v>44</v>
      </c>
      <c r="J4" s="59" t="s">
        <v>69</v>
      </c>
    </row>
    <row r="5" spans="1:10" ht="15">
      <c r="A5" s="49">
        <v>40787</v>
      </c>
      <c r="B5" s="69">
        <v>23.889672690000001</v>
      </c>
      <c r="C5" s="70">
        <v>29.023583129999999</v>
      </c>
      <c r="D5" s="70">
        <v>8.750251050000001</v>
      </c>
      <c r="E5" s="70">
        <v>0.64878141</v>
      </c>
      <c r="F5" s="70">
        <v>9.0388070000000001E-2</v>
      </c>
      <c r="G5" s="70">
        <v>0.14688120999999998</v>
      </c>
      <c r="H5" s="72">
        <v>62.549557560000004</v>
      </c>
      <c r="J5" s="59"/>
    </row>
    <row r="6" spans="1:10" ht="15">
      <c r="A6" s="49">
        <v>40756</v>
      </c>
      <c r="B6" s="69">
        <v>24.333735280000003</v>
      </c>
      <c r="C6" s="70">
        <v>28.313585030000002</v>
      </c>
      <c r="D6" s="70">
        <v>8.0622213499999997</v>
      </c>
      <c r="E6" s="70">
        <v>1.2380493100000001</v>
      </c>
      <c r="F6" s="70">
        <v>9.5629419999999993E-2</v>
      </c>
      <c r="G6" s="70">
        <v>0.17701158000000003</v>
      </c>
      <c r="H6" s="72">
        <v>62.220231970000007</v>
      </c>
      <c r="J6" s="97"/>
    </row>
    <row r="7" spans="1:10" ht="15">
      <c r="A7" s="49">
        <v>40725</v>
      </c>
      <c r="B7" s="69">
        <v>24.580609589999998</v>
      </c>
      <c r="C7" s="70">
        <v>29.521641300000002</v>
      </c>
      <c r="D7" s="70">
        <v>8.7335869299999995</v>
      </c>
      <c r="E7" s="70">
        <v>1.0003883499999999</v>
      </c>
      <c r="F7" s="70">
        <v>9.4216569999999986E-2</v>
      </c>
      <c r="G7" s="70">
        <v>0.15556929999999999</v>
      </c>
      <c r="H7" s="72">
        <v>64.08601204</v>
      </c>
      <c r="J7" s="97"/>
    </row>
    <row r="8" spans="1:10" ht="14.25">
      <c r="A8" s="49">
        <v>40695</v>
      </c>
      <c r="B8" s="69">
        <v>24.415054829999999</v>
      </c>
      <c r="C8" s="70">
        <v>29.281935730000001</v>
      </c>
      <c r="D8" s="70">
        <v>9.1485572899999994</v>
      </c>
      <c r="E8" s="70">
        <v>1.02412737</v>
      </c>
      <c r="F8" s="70">
        <v>0.10332502</v>
      </c>
      <c r="G8" s="70">
        <v>0.14983263999999999</v>
      </c>
      <c r="H8" s="72">
        <v>64.122832880000004</v>
      </c>
    </row>
    <row r="9" spans="1:10" ht="14.25">
      <c r="A9" s="49">
        <v>40664</v>
      </c>
      <c r="B9" s="69">
        <v>24.856758189999997</v>
      </c>
      <c r="C9" s="70">
        <v>31.347461670000001</v>
      </c>
      <c r="D9" s="70">
        <v>9.87124326</v>
      </c>
      <c r="E9" s="70">
        <v>1.0296687900000001</v>
      </c>
      <c r="F9" s="70">
        <v>0.11898093000000001</v>
      </c>
      <c r="G9" s="70">
        <v>0.16393251</v>
      </c>
      <c r="H9" s="72">
        <v>67.388045349999999</v>
      </c>
    </row>
    <row r="10" spans="1:10" ht="14.25">
      <c r="A10" s="49">
        <v>40634</v>
      </c>
      <c r="B10" s="69">
        <v>21.798458369999999</v>
      </c>
      <c r="C10" s="70">
        <v>28.386124850000002</v>
      </c>
      <c r="D10" s="70">
        <v>8.5524330099999997</v>
      </c>
      <c r="E10" s="70">
        <v>0.91584863999999999</v>
      </c>
      <c r="F10" s="70">
        <v>0.10819490999999999</v>
      </c>
      <c r="G10" s="70">
        <v>0.16527567999999998</v>
      </c>
      <c r="H10" s="72">
        <f t="shared" ref="H10:H73" si="0">SUM(B10:G10)</f>
        <v>59.926335460000004</v>
      </c>
    </row>
    <row r="11" spans="1:10" ht="14.25">
      <c r="A11" s="49">
        <v>40603</v>
      </c>
      <c r="B11" s="69">
        <v>22.100072870000002</v>
      </c>
      <c r="C11" s="70">
        <v>29.57512337</v>
      </c>
      <c r="D11" s="70">
        <v>9.4377136799999999</v>
      </c>
      <c r="E11" s="70">
        <v>1.1810564300000002</v>
      </c>
      <c r="F11" s="70">
        <v>0.13263533999999999</v>
      </c>
      <c r="G11" s="70">
        <v>0.15817108999999999</v>
      </c>
      <c r="H11" s="72">
        <f t="shared" si="0"/>
        <v>62.584772780000009</v>
      </c>
    </row>
    <row r="12" spans="1:10" ht="14.25">
      <c r="A12" s="49">
        <v>40575</v>
      </c>
      <c r="B12" s="69">
        <v>20.069515560000003</v>
      </c>
      <c r="C12" s="70">
        <v>26.41223879</v>
      </c>
      <c r="D12" s="70">
        <v>8.4018606300000016</v>
      </c>
      <c r="E12" s="70">
        <v>0.95590086000000007</v>
      </c>
      <c r="F12" s="70">
        <v>0.10390328</v>
      </c>
      <c r="G12" s="70">
        <v>0.13592775000000001</v>
      </c>
      <c r="H12" s="72">
        <f t="shared" si="0"/>
        <v>56.079346870000002</v>
      </c>
    </row>
    <row r="13" spans="1:10" ht="14.25">
      <c r="A13" s="49">
        <v>40544</v>
      </c>
      <c r="B13" s="69">
        <v>21.6169312</v>
      </c>
      <c r="C13" s="70">
        <v>26.649273520000001</v>
      </c>
      <c r="D13" s="70">
        <v>8.18794954</v>
      </c>
      <c r="E13" s="70">
        <v>1.04846463</v>
      </c>
      <c r="F13" s="70">
        <v>0.12759839000000001</v>
      </c>
      <c r="G13" s="70">
        <v>0.15274857</v>
      </c>
      <c r="H13" s="72">
        <f t="shared" si="0"/>
        <v>57.782965850000004</v>
      </c>
    </row>
    <row r="14" spans="1:10" ht="14.25">
      <c r="A14" s="49">
        <v>40513</v>
      </c>
      <c r="B14" s="69">
        <v>20.838644890000001</v>
      </c>
      <c r="C14" s="70">
        <v>27.233523079999998</v>
      </c>
      <c r="D14" s="70">
        <v>7.6105962199999997</v>
      </c>
      <c r="E14" s="70">
        <v>0.92152970000000001</v>
      </c>
      <c r="F14" s="70">
        <v>9.7130739999999993E-2</v>
      </c>
      <c r="G14" s="70">
        <v>0.12591535000000001</v>
      </c>
      <c r="H14" s="72">
        <f t="shared" si="0"/>
        <v>56.827339979999991</v>
      </c>
    </row>
    <row r="15" spans="1:10" ht="14.25">
      <c r="A15" s="49">
        <v>40483</v>
      </c>
      <c r="B15" s="69">
        <v>23.545846280000003</v>
      </c>
      <c r="C15" s="70">
        <v>28.698418670000002</v>
      </c>
      <c r="D15" s="70">
        <v>9.0455374099999997</v>
      </c>
      <c r="E15" s="70">
        <v>0.94141028999999998</v>
      </c>
      <c r="F15" s="70">
        <v>0.10500145000000001</v>
      </c>
      <c r="G15" s="70">
        <v>0.16555076999999999</v>
      </c>
      <c r="H15" s="72">
        <f t="shared" si="0"/>
        <v>62.501764870000009</v>
      </c>
    </row>
    <row r="16" spans="1:10" ht="14.25">
      <c r="A16" s="49">
        <v>40452</v>
      </c>
      <c r="B16" s="69">
        <v>22.199771980000001</v>
      </c>
      <c r="C16" s="70">
        <v>27.095811229999999</v>
      </c>
      <c r="D16" s="70">
        <v>8.9152340199999998</v>
      </c>
      <c r="E16" s="70">
        <v>0.92586231999999991</v>
      </c>
      <c r="F16" s="70">
        <v>9.0583119999999989E-2</v>
      </c>
      <c r="G16" s="70">
        <v>0.13981026999999999</v>
      </c>
      <c r="H16" s="72">
        <f t="shared" si="0"/>
        <v>59.36707294</v>
      </c>
    </row>
    <row r="17" spans="1:8" ht="14.25">
      <c r="A17" s="49">
        <v>40422</v>
      </c>
      <c r="B17" s="69">
        <v>25.184086019999999</v>
      </c>
      <c r="C17" s="70">
        <v>29.239009589999998</v>
      </c>
      <c r="D17" s="70">
        <v>8.5826443399999999</v>
      </c>
      <c r="E17" s="70">
        <v>0.92759431000000003</v>
      </c>
      <c r="F17" s="70">
        <v>9.2041010000000006E-2</v>
      </c>
      <c r="G17" s="70">
        <v>0.15645826000000002</v>
      </c>
      <c r="H17" s="72">
        <f t="shared" si="0"/>
        <v>64.181833529999992</v>
      </c>
    </row>
    <row r="18" spans="1:8" ht="14.25">
      <c r="A18" s="49">
        <v>40391</v>
      </c>
      <c r="B18" s="69">
        <v>25.74256995</v>
      </c>
      <c r="C18" s="70">
        <v>28.888933890000001</v>
      </c>
      <c r="D18" s="70">
        <v>9.3773116600000002</v>
      </c>
      <c r="E18" s="70">
        <v>0.97484879000000002</v>
      </c>
      <c r="F18" s="70">
        <v>0.10041548</v>
      </c>
      <c r="G18" s="70">
        <v>0.18151807</v>
      </c>
      <c r="H18" s="72">
        <f t="shared" si="0"/>
        <v>65.265597839999984</v>
      </c>
    </row>
    <row r="19" spans="1:8" ht="14.25">
      <c r="A19" s="49">
        <v>40360</v>
      </c>
      <c r="B19" s="69">
        <v>24.811480339999999</v>
      </c>
      <c r="C19" s="70">
        <v>29.804947970000001</v>
      </c>
      <c r="D19" s="70">
        <v>8.3406168300000001</v>
      </c>
      <c r="E19" s="70">
        <v>0.99613119999999999</v>
      </c>
      <c r="F19" s="70">
        <v>0.10891066000000001</v>
      </c>
      <c r="G19" s="70">
        <v>0.16945067</v>
      </c>
      <c r="H19" s="72">
        <f t="shared" si="0"/>
        <v>64.231537670000009</v>
      </c>
    </row>
    <row r="20" spans="1:8" ht="14.25">
      <c r="A20" s="49">
        <v>40330</v>
      </c>
      <c r="B20" s="69">
        <v>22.990559520000005</v>
      </c>
      <c r="C20" s="70">
        <v>24.449477829999999</v>
      </c>
      <c r="D20" s="70">
        <v>8.0543919600000002</v>
      </c>
      <c r="E20" s="70">
        <v>0.77284509999999984</v>
      </c>
      <c r="F20" s="70">
        <v>8.897237999999999E-2</v>
      </c>
      <c r="G20" s="70">
        <v>0.14341440999999999</v>
      </c>
      <c r="H20" s="72">
        <f t="shared" si="0"/>
        <v>56.499661199999998</v>
      </c>
    </row>
    <row r="21" spans="1:8" ht="14.25">
      <c r="A21" s="49">
        <v>40299</v>
      </c>
      <c r="B21" s="69">
        <v>21.564112999999999</v>
      </c>
      <c r="C21" s="70">
        <v>28.262757000000001</v>
      </c>
      <c r="D21" s="70">
        <v>9.2827730000000006</v>
      </c>
      <c r="E21" s="70">
        <v>1.0026949999999999</v>
      </c>
      <c r="F21" s="70">
        <v>0.10390199999999999</v>
      </c>
      <c r="G21" s="70">
        <v>0.17421400000000001</v>
      </c>
      <c r="H21" s="72">
        <f t="shared" si="0"/>
        <v>60.390453999999998</v>
      </c>
    </row>
    <row r="22" spans="1:8" ht="14.25">
      <c r="A22" s="49">
        <v>40269</v>
      </c>
      <c r="B22" s="69">
        <v>23.448394580000002</v>
      </c>
      <c r="C22" s="70">
        <v>27.969650789999999</v>
      </c>
      <c r="D22" s="70">
        <v>8.7371468300000004</v>
      </c>
      <c r="E22" s="70">
        <v>0.97173864999999982</v>
      </c>
      <c r="F22" s="70">
        <v>0.12788655000000002</v>
      </c>
      <c r="G22" s="70">
        <v>0.16461630999999999</v>
      </c>
      <c r="H22" s="72">
        <f t="shared" si="0"/>
        <v>61.41943371</v>
      </c>
    </row>
    <row r="23" spans="1:8" ht="14.25">
      <c r="A23" s="49">
        <v>40238</v>
      </c>
      <c r="B23" s="69">
        <v>22.480094149999999</v>
      </c>
      <c r="C23" s="70">
        <v>26.249537719999999</v>
      </c>
      <c r="D23" s="70">
        <v>8.5004286899999997</v>
      </c>
      <c r="E23" s="70">
        <v>0.78554210999999996</v>
      </c>
      <c r="F23" s="70">
        <v>0.1088774</v>
      </c>
      <c r="G23" s="70">
        <v>0.15852094999999999</v>
      </c>
      <c r="H23" s="72">
        <f t="shared" si="0"/>
        <v>58.28300102</v>
      </c>
    </row>
    <row r="24" spans="1:8" ht="14.25">
      <c r="A24" s="49">
        <v>40210</v>
      </c>
      <c r="B24" s="69">
        <v>16.548316990000004</v>
      </c>
      <c r="C24" s="70">
        <v>24.329064170000002</v>
      </c>
      <c r="D24" s="70">
        <v>7.8019768599999999</v>
      </c>
      <c r="E24" s="70">
        <v>0.86926216000000001</v>
      </c>
      <c r="F24" s="70">
        <v>8.6039729999999995E-2</v>
      </c>
      <c r="G24" s="70">
        <v>0.15527505999999999</v>
      </c>
      <c r="H24" s="72">
        <f t="shared" si="0"/>
        <v>49.789934970000012</v>
      </c>
    </row>
    <row r="25" spans="1:8" ht="14.25">
      <c r="A25" s="49">
        <v>40179</v>
      </c>
      <c r="B25" s="69">
        <v>24.99469075</v>
      </c>
      <c r="C25" s="70">
        <v>27.26246944</v>
      </c>
      <c r="D25" s="70">
        <v>8.0050130799999994</v>
      </c>
      <c r="E25" s="70">
        <v>1.12697874</v>
      </c>
      <c r="F25" s="70">
        <v>0.11071386</v>
      </c>
      <c r="G25" s="70">
        <v>0.15247260000000001</v>
      </c>
      <c r="H25" s="72">
        <f t="shared" si="0"/>
        <v>61.652338469999997</v>
      </c>
    </row>
    <row r="26" spans="1:8" ht="14.25">
      <c r="A26" s="49">
        <v>40148</v>
      </c>
      <c r="B26" s="69">
        <v>27.760999999999999</v>
      </c>
      <c r="C26" s="70">
        <v>33.207000000000001</v>
      </c>
      <c r="D26" s="70">
        <v>10.507</v>
      </c>
      <c r="E26" s="70">
        <v>1.125</v>
      </c>
      <c r="F26" s="70">
        <v>0.104</v>
      </c>
      <c r="G26" s="70">
        <v>0.183</v>
      </c>
      <c r="H26" s="72">
        <f t="shared" si="0"/>
        <v>72.887000000000015</v>
      </c>
    </row>
    <row r="27" spans="1:8" ht="14.25">
      <c r="A27" s="49">
        <v>40118</v>
      </c>
      <c r="B27" s="69">
        <v>26.292399850000002</v>
      </c>
      <c r="C27" s="70">
        <v>31.539655449999998</v>
      </c>
      <c r="D27" s="70">
        <v>10.25029073</v>
      </c>
      <c r="E27" s="70">
        <v>1.1406573600000001</v>
      </c>
      <c r="F27" s="70">
        <v>0.11918645</v>
      </c>
      <c r="G27" s="70">
        <v>0.18183009999999999</v>
      </c>
      <c r="H27" s="72">
        <f t="shared" si="0"/>
        <v>69.524019940000002</v>
      </c>
    </row>
    <row r="28" spans="1:8" ht="14.25">
      <c r="A28" s="49">
        <v>40087</v>
      </c>
      <c r="B28" s="69">
        <v>28.667390080000001</v>
      </c>
      <c r="C28" s="70">
        <v>33.089691600000002</v>
      </c>
      <c r="D28" s="70">
        <v>9.9568569999999994</v>
      </c>
      <c r="E28" s="70">
        <v>1.0950703799999999</v>
      </c>
      <c r="F28" s="70">
        <v>0.12386017000000001</v>
      </c>
      <c r="G28" s="70">
        <v>0.18645057000000001</v>
      </c>
      <c r="H28" s="72">
        <f t="shared" si="0"/>
        <v>73.1193198</v>
      </c>
    </row>
    <row r="29" spans="1:8" ht="14.25">
      <c r="A29" s="49">
        <v>40057</v>
      </c>
      <c r="B29" s="69">
        <v>27.026098609999998</v>
      </c>
      <c r="C29" s="70">
        <v>31.221333139999999</v>
      </c>
      <c r="D29" s="70">
        <v>10.370797100000001</v>
      </c>
      <c r="E29" s="70">
        <v>0.95339741</v>
      </c>
      <c r="F29" s="70">
        <v>0.11357567</v>
      </c>
      <c r="G29" s="70">
        <v>0.20683887000000001</v>
      </c>
      <c r="H29" s="72">
        <f t="shared" si="0"/>
        <v>69.89204079999999</v>
      </c>
    </row>
    <row r="30" spans="1:8" ht="14.25">
      <c r="A30" s="49">
        <v>40026</v>
      </c>
      <c r="B30" s="69">
        <v>29.663199970000001</v>
      </c>
      <c r="C30" s="70">
        <v>32.333404780000002</v>
      </c>
      <c r="D30" s="70">
        <v>9.6248278000000003</v>
      </c>
      <c r="E30" s="70">
        <v>1.0577167599999999</v>
      </c>
      <c r="F30" s="70">
        <v>0.12828239</v>
      </c>
      <c r="G30" s="70">
        <v>0.1912083</v>
      </c>
      <c r="H30" s="72">
        <f t="shared" si="0"/>
        <v>72.998640000000009</v>
      </c>
    </row>
    <row r="31" spans="1:8" ht="14.25">
      <c r="A31" s="49">
        <v>39995</v>
      </c>
      <c r="B31" s="69">
        <v>27.920158600000001</v>
      </c>
      <c r="C31" s="70">
        <v>31.556490629999999</v>
      </c>
      <c r="D31" s="70">
        <v>10.22111407</v>
      </c>
      <c r="E31" s="70">
        <v>1.04830114</v>
      </c>
      <c r="F31" s="70">
        <v>0.12238981</v>
      </c>
      <c r="G31" s="70">
        <v>0.19831357999999999</v>
      </c>
      <c r="H31" s="72">
        <f t="shared" si="0"/>
        <v>71.066767830000018</v>
      </c>
    </row>
    <row r="32" spans="1:8" ht="14.25">
      <c r="A32" s="49">
        <v>39965</v>
      </c>
      <c r="B32" s="69">
        <v>24.4408262</v>
      </c>
      <c r="C32" s="70">
        <v>29.214183869999999</v>
      </c>
      <c r="D32" s="70">
        <v>9.8143880400000008</v>
      </c>
      <c r="E32" s="70">
        <v>0.61494821</v>
      </c>
      <c r="F32" s="70">
        <v>0.105157</v>
      </c>
      <c r="G32" s="70">
        <v>0.19015376000000001</v>
      </c>
      <c r="H32" s="72">
        <f t="shared" si="0"/>
        <v>64.379657080000001</v>
      </c>
    </row>
    <row r="33" spans="1:8" ht="14.25">
      <c r="A33" s="49">
        <v>39934</v>
      </c>
      <c r="B33" s="69">
        <v>24.069060889999999</v>
      </c>
      <c r="C33" s="70">
        <v>32.326065560000004</v>
      </c>
      <c r="D33" s="70">
        <v>10.563889639999999</v>
      </c>
      <c r="E33" s="70">
        <v>1.69313249</v>
      </c>
      <c r="F33" s="70">
        <v>0.16368419000000001</v>
      </c>
      <c r="G33" s="70">
        <v>0.18292407999999999</v>
      </c>
      <c r="H33" s="72">
        <f t="shared" si="0"/>
        <v>68.998756850000007</v>
      </c>
    </row>
    <row r="34" spans="1:8" ht="14.25">
      <c r="A34" s="49">
        <v>39904</v>
      </c>
      <c r="B34" s="69">
        <v>22.340446759999999</v>
      </c>
      <c r="C34" s="70">
        <v>26.610057300000001</v>
      </c>
      <c r="D34" s="70">
        <v>9.1951431499999998</v>
      </c>
      <c r="E34" s="70">
        <v>0.93695846999999999</v>
      </c>
      <c r="F34" s="70">
        <v>0.12107061</v>
      </c>
      <c r="G34" s="70">
        <v>0.15368129</v>
      </c>
      <c r="H34" s="72">
        <f t="shared" si="0"/>
        <v>59.357357579999999</v>
      </c>
    </row>
    <row r="35" spans="1:8" ht="14.25">
      <c r="A35" s="49">
        <v>39873</v>
      </c>
      <c r="B35" s="69">
        <v>19.90640866</v>
      </c>
      <c r="C35" s="70">
        <v>26.911415250000001</v>
      </c>
      <c r="D35" s="70">
        <v>9.2170138099999992</v>
      </c>
      <c r="E35" s="70">
        <v>0.83294235999999999</v>
      </c>
      <c r="F35" s="70">
        <v>0.10558604000000001</v>
      </c>
      <c r="G35" s="70">
        <v>0.16133748000000001</v>
      </c>
      <c r="H35" s="72">
        <f t="shared" si="0"/>
        <v>57.134703599999995</v>
      </c>
    </row>
    <row r="36" spans="1:8" ht="14.25">
      <c r="A36" s="49">
        <v>39845</v>
      </c>
      <c r="B36" s="69">
        <v>17.74390472</v>
      </c>
      <c r="C36" s="70">
        <v>23.36015733</v>
      </c>
      <c r="D36" s="70">
        <v>8.4169529900000004</v>
      </c>
      <c r="E36" s="70">
        <v>0.74337953999999995</v>
      </c>
      <c r="F36" s="70">
        <v>0.11127908</v>
      </c>
      <c r="G36" s="70">
        <v>0.15242221</v>
      </c>
      <c r="H36" s="72">
        <f t="shared" si="0"/>
        <v>50.528095869999994</v>
      </c>
    </row>
    <row r="37" spans="1:8" ht="14.25">
      <c r="A37" s="49">
        <v>39814</v>
      </c>
      <c r="B37" s="69">
        <v>23.262564999999999</v>
      </c>
      <c r="C37" s="70">
        <v>28.169008000000002</v>
      </c>
      <c r="D37" s="70">
        <v>9.0847680000000004</v>
      </c>
      <c r="E37" s="70">
        <v>1.121661</v>
      </c>
      <c r="F37" s="70">
        <v>0.110273</v>
      </c>
      <c r="G37" s="70">
        <v>0.15870799999999999</v>
      </c>
      <c r="H37" s="72">
        <f t="shared" si="0"/>
        <v>61.906982999999997</v>
      </c>
    </row>
    <row r="38" spans="1:8" ht="14.25">
      <c r="A38" s="49">
        <v>39783</v>
      </c>
      <c r="B38" s="69">
        <v>21.673399</v>
      </c>
      <c r="C38" s="70">
        <v>27.623743999999999</v>
      </c>
      <c r="D38" s="70">
        <v>9.9310189999999992</v>
      </c>
      <c r="E38" s="70">
        <v>0.882077</v>
      </c>
      <c r="F38" s="70">
        <v>9.1851000000000002E-2</v>
      </c>
      <c r="G38" s="70">
        <v>0.176011</v>
      </c>
      <c r="H38" s="72">
        <f t="shared" si="0"/>
        <v>60.378101000000001</v>
      </c>
    </row>
    <row r="39" spans="1:8" ht="14.25">
      <c r="A39" s="49">
        <v>39753</v>
      </c>
      <c r="B39" s="69">
        <v>21.107716</v>
      </c>
      <c r="C39" s="70">
        <v>26.947042</v>
      </c>
      <c r="D39" s="70">
        <v>9.5017180000000003</v>
      </c>
      <c r="E39" s="70">
        <v>0.92407399999999995</v>
      </c>
      <c r="F39" s="70">
        <v>0.10314</v>
      </c>
      <c r="G39" s="70">
        <v>0.16173999999999999</v>
      </c>
      <c r="H39" s="72">
        <f t="shared" si="0"/>
        <v>58.745430000000006</v>
      </c>
    </row>
    <row r="40" spans="1:8" ht="14.25">
      <c r="A40" s="49">
        <v>39722</v>
      </c>
      <c r="B40" s="69">
        <v>23.349340000000002</v>
      </c>
      <c r="C40" s="70">
        <v>29.178884</v>
      </c>
      <c r="D40" s="70">
        <v>10.693013000000001</v>
      </c>
      <c r="E40" s="70">
        <v>0.96208400000000005</v>
      </c>
      <c r="F40" s="70">
        <v>0.11075500000000001</v>
      </c>
      <c r="G40" s="70">
        <v>0.17347000000000001</v>
      </c>
      <c r="H40" s="72">
        <f t="shared" si="0"/>
        <v>64.467545999999999</v>
      </c>
    </row>
    <row r="41" spans="1:8" ht="14.25">
      <c r="A41" s="49">
        <v>39692</v>
      </c>
      <c r="B41" s="69">
        <v>24.785211</v>
      </c>
      <c r="C41" s="70">
        <v>31.673134000000001</v>
      </c>
      <c r="D41" s="70">
        <v>10.308159</v>
      </c>
      <c r="E41" s="70">
        <v>1.004208</v>
      </c>
      <c r="F41" s="70">
        <v>0.10576199999999999</v>
      </c>
      <c r="G41" s="70">
        <v>0.220084</v>
      </c>
      <c r="H41" s="72">
        <f t="shared" si="0"/>
        <v>68.096558000000002</v>
      </c>
    </row>
    <row r="42" spans="1:8" ht="14.25">
      <c r="A42" s="49">
        <v>39661</v>
      </c>
      <c r="B42" s="69">
        <v>26.37425</v>
      </c>
      <c r="C42" s="70">
        <v>30.965606999999999</v>
      </c>
      <c r="D42" s="70">
        <v>11.150152</v>
      </c>
      <c r="E42" s="70">
        <v>0.98996499999999998</v>
      </c>
      <c r="F42" s="70">
        <v>0.12030100000000001</v>
      </c>
      <c r="G42" s="70">
        <v>0.186806</v>
      </c>
      <c r="H42" s="72">
        <f t="shared" si="0"/>
        <v>69.787081000000001</v>
      </c>
    </row>
    <row r="43" spans="1:8" ht="14.25">
      <c r="A43" s="49">
        <v>39630</v>
      </c>
      <c r="B43" s="69">
        <v>25.330503</v>
      </c>
      <c r="C43" s="70">
        <v>30.739863</v>
      </c>
      <c r="D43" s="70">
        <v>11.560242000000001</v>
      </c>
      <c r="E43" s="70">
        <v>0.89573599999999998</v>
      </c>
      <c r="F43" s="70">
        <v>0.111902</v>
      </c>
      <c r="G43" s="70">
        <v>0.191246</v>
      </c>
      <c r="H43" s="72">
        <f t="shared" si="0"/>
        <v>68.829492000000002</v>
      </c>
    </row>
    <row r="44" spans="1:8" ht="14.25">
      <c r="A44" s="49">
        <v>39600</v>
      </c>
      <c r="B44" s="69">
        <v>24.488799</v>
      </c>
      <c r="C44" s="70">
        <v>29.269639000000002</v>
      </c>
      <c r="D44" s="70">
        <v>10.906775</v>
      </c>
      <c r="E44" s="70">
        <v>0.91245500000000002</v>
      </c>
      <c r="F44" s="70">
        <v>0.102174</v>
      </c>
      <c r="G44" s="70">
        <v>0.213223</v>
      </c>
      <c r="H44" s="72">
        <f t="shared" si="0"/>
        <v>65.893064999999993</v>
      </c>
    </row>
    <row r="45" spans="1:8" ht="14.25">
      <c r="A45" s="49">
        <v>39569</v>
      </c>
      <c r="B45" s="69">
        <v>24.167242000000002</v>
      </c>
      <c r="C45" s="70">
        <v>30.097494999999999</v>
      </c>
      <c r="D45" s="70">
        <v>11.856385</v>
      </c>
      <c r="E45" s="70">
        <v>1.066122</v>
      </c>
      <c r="F45" s="70">
        <v>0.119328</v>
      </c>
      <c r="G45" s="70">
        <v>0.13974500000000001</v>
      </c>
      <c r="H45" s="72">
        <f t="shared" si="0"/>
        <v>67.446316999999993</v>
      </c>
    </row>
    <row r="46" spans="1:8" ht="14.25">
      <c r="A46" s="49">
        <v>39539</v>
      </c>
      <c r="B46" s="69">
        <v>22.993489</v>
      </c>
      <c r="C46" s="70">
        <v>29.695235</v>
      </c>
      <c r="D46" s="70">
        <v>11.338851999999999</v>
      </c>
      <c r="E46" s="70">
        <v>1.0352490000000001</v>
      </c>
      <c r="F46" s="70">
        <v>0.112321</v>
      </c>
      <c r="G46" s="70">
        <v>0.18890199999999999</v>
      </c>
      <c r="H46" s="72">
        <f t="shared" si="0"/>
        <v>65.364047999999983</v>
      </c>
    </row>
    <row r="47" spans="1:8" ht="14.25">
      <c r="A47" s="49">
        <v>39508</v>
      </c>
      <c r="B47" s="69">
        <v>21.280975000000002</v>
      </c>
      <c r="C47" s="70">
        <v>29.459672000000001</v>
      </c>
      <c r="D47" s="70">
        <v>11.598563</v>
      </c>
      <c r="E47" s="70">
        <v>0.94232099999999996</v>
      </c>
      <c r="F47" s="70">
        <v>0.101259</v>
      </c>
      <c r="G47" s="70">
        <v>0.173155</v>
      </c>
      <c r="H47" s="72">
        <f t="shared" si="0"/>
        <v>63.555945000000001</v>
      </c>
    </row>
    <row r="48" spans="1:8" ht="14.25">
      <c r="A48" s="49">
        <v>39479</v>
      </c>
      <c r="B48" s="69">
        <v>18.952991999999998</v>
      </c>
      <c r="C48" s="70">
        <v>25.413616999999999</v>
      </c>
      <c r="D48" s="70">
        <v>10.4153</v>
      </c>
      <c r="E48" s="70">
        <v>0.90318699999999996</v>
      </c>
      <c r="F48" s="70">
        <v>0.123278</v>
      </c>
      <c r="G48" s="70">
        <v>0.19003800000000001</v>
      </c>
      <c r="H48" s="72">
        <f t="shared" si="0"/>
        <v>55.998412000000002</v>
      </c>
    </row>
    <row r="49" spans="1:8" ht="14.25">
      <c r="A49" s="49">
        <v>39448</v>
      </c>
      <c r="B49" s="69">
        <v>21.225045999999999</v>
      </c>
      <c r="C49" s="70">
        <v>24.753025999999998</v>
      </c>
      <c r="D49" s="70">
        <v>9.0994820000000001</v>
      </c>
      <c r="E49" s="70">
        <v>0.82858900000000002</v>
      </c>
      <c r="F49" s="70">
        <v>0.105328</v>
      </c>
      <c r="G49" s="70">
        <v>0.165323</v>
      </c>
      <c r="H49" s="72">
        <f t="shared" si="0"/>
        <v>56.176794000000001</v>
      </c>
    </row>
    <row r="50" spans="1:8" ht="14.25">
      <c r="A50" s="49">
        <v>39417</v>
      </c>
      <c r="B50" s="69">
        <v>22.308793999999999</v>
      </c>
      <c r="C50" s="70">
        <v>27.261904999999999</v>
      </c>
      <c r="D50" s="70">
        <v>10.844877</v>
      </c>
      <c r="E50" s="70">
        <v>0.89270899999999997</v>
      </c>
      <c r="F50" s="70">
        <v>9.7942000000000001E-2</v>
      </c>
      <c r="G50" s="70">
        <v>0.16811999999999999</v>
      </c>
      <c r="H50" s="72">
        <f t="shared" si="0"/>
        <v>61.574347000000003</v>
      </c>
    </row>
    <row r="51" spans="1:8" ht="14.25">
      <c r="A51" s="49">
        <v>39387</v>
      </c>
      <c r="B51" s="69">
        <v>21.298743999999999</v>
      </c>
      <c r="C51" s="70">
        <v>26.502244999999998</v>
      </c>
      <c r="D51" s="70">
        <v>10.623346</v>
      </c>
      <c r="E51" s="70">
        <v>0.80186199999999996</v>
      </c>
      <c r="F51" s="70">
        <v>0.10846</v>
      </c>
      <c r="G51" s="70">
        <v>0.153616</v>
      </c>
      <c r="H51" s="72">
        <f t="shared" si="0"/>
        <v>59.488273</v>
      </c>
    </row>
    <row r="52" spans="1:8" ht="14.25">
      <c r="A52" s="49">
        <v>39356</v>
      </c>
      <c r="B52" s="69">
        <v>23.549855000000001</v>
      </c>
      <c r="C52" s="70">
        <v>27.529283</v>
      </c>
      <c r="D52" s="70">
        <v>10.788589999999999</v>
      </c>
      <c r="E52" s="70">
        <v>0.90457200000000004</v>
      </c>
      <c r="F52" s="70">
        <v>8.3177000000000001E-2</v>
      </c>
      <c r="G52" s="70">
        <v>0.18260699999999999</v>
      </c>
      <c r="H52" s="72">
        <f t="shared" si="0"/>
        <v>63.038083999999998</v>
      </c>
    </row>
    <row r="53" spans="1:8" ht="14.25">
      <c r="A53" s="49">
        <v>39326</v>
      </c>
      <c r="B53" s="69">
        <v>23.063545999999999</v>
      </c>
      <c r="C53" s="70">
        <v>27.205116</v>
      </c>
      <c r="D53" s="70">
        <v>10.305680000000001</v>
      </c>
      <c r="E53" s="70">
        <v>0.77358300000000002</v>
      </c>
      <c r="F53" s="70">
        <v>0.10932600000000001</v>
      </c>
      <c r="G53" s="70">
        <v>0.179641</v>
      </c>
      <c r="H53" s="72">
        <f t="shared" si="0"/>
        <v>61.636892000000003</v>
      </c>
    </row>
    <row r="54" spans="1:8" ht="14.25">
      <c r="A54" s="49">
        <v>39295</v>
      </c>
      <c r="B54" s="69">
        <v>23.948533999999999</v>
      </c>
      <c r="C54" s="70">
        <v>26.47186</v>
      </c>
      <c r="D54" s="70">
        <v>10.342593000000001</v>
      </c>
      <c r="E54" s="70">
        <v>0.82194100000000003</v>
      </c>
      <c r="F54" s="70">
        <v>7.2900000000000006E-2</v>
      </c>
      <c r="G54" s="70">
        <v>0.22639200000000001</v>
      </c>
      <c r="H54" s="72">
        <f t="shared" si="0"/>
        <v>61.884219999999999</v>
      </c>
    </row>
    <row r="55" spans="1:8" ht="14.25">
      <c r="A55" s="49">
        <v>39264</v>
      </c>
      <c r="B55" s="69">
        <v>24.182075999999999</v>
      </c>
      <c r="C55" s="70">
        <v>27.120059000000001</v>
      </c>
      <c r="D55" s="70">
        <v>11.411362</v>
      </c>
      <c r="E55" s="70">
        <v>0.82392200000000004</v>
      </c>
      <c r="F55" s="70">
        <v>0.102378</v>
      </c>
      <c r="G55" s="70">
        <v>5.7241E-2</v>
      </c>
      <c r="H55" s="72">
        <f t="shared" si="0"/>
        <v>63.697038000000006</v>
      </c>
    </row>
    <row r="56" spans="1:8" ht="14.25">
      <c r="A56" s="49">
        <v>39234</v>
      </c>
      <c r="B56" s="69">
        <v>24.010701999999998</v>
      </c>
      <c r="C56" s="70">
        <v>26.59778</v>
      </c>
      <c r="D56" s="70">
        <v>10.638350000000001</v>
      </c>
      <c r="E56" s="70">
        <v>0.79403800000000002</v>
      </c>
      <c r="F56" s="70">
        <v>0.113232</v>
      </c>
      <c r="G56" s="70">
        <v>0.20701700000000001</v>
      </c>
      <c r="H56" s="72">
        <f t="shared" si="0"/>
        <v>62.361118999999995</v>
      </c>
    </row>
    <row r="57" spans="1:8" ht="14.25">
      <c r="A57" s="49">
        <v>39203</v>
      </c>
      <c r="B57" s="69">
        <v>22.833248999999999</v>
      </c>
      <c r="C57" s="70">
        <v>27.079795000000001</v>
      </c>
      <c r="D57" s="70">
        <v>10.847362</v>
      </c>
      <c r="E57" s="70">
        <v>0.837982</v>
      </c>
      <c r="F57" s="70">
        <v>0.154304</v>
      </c>
      <c r="G57" s="70">
        <v>0.172901</v>
      </c>
      <c r="H57" s="72">
        <f t="shared" si="0"/>
        <v>61.925593000000006</v>
      </c>
    </row>
    <row r="58" spans="1:8" ht="14.25">
      <c r="A58" s="49">
        <v>39173</v>
      </c>
      <c r="B58" s="69">
        <v>21.639272999999999</v>
      </c>
      <c r="C58" s="70">
        <v>25.773828999999999</v>
      </c>
      <c r="D58" s="70">
        <v>10.863638</v>
      </c>
      <c r="E58" s="70">
        <v>0.76580000000000004</v>
      </c>
      <c r="F58" s="70">
        <v>0.102031</v>
      </c>
      <c r="G58" s="70">
        <v>0.19037000000000001</v>
      </c>
      <c r="H58" s="72">
        <f t="shared" si="0"/>
        <v>59.334940999999993</v>
      </c>
    </row>
    <row r="59" spans="1:8" ht="14.25">
      <c r="A59" s="49">
        <v>39142</v>
      </c>
      <c r="B59" s="69">
        <v>21.965350999999998</v>
      </c>
      <c r="C59" s="70">
        <v>27.995539000000001</v>
      </c>
      <c r="D59" s="70">
        <v>12.109726</v>
      </c>
      <c r="E59" s="70">
        <v>0.92944099999999996</v>
      </c>
      <c r="F59" s="70">
        <v>0.11188099999999999</v>
      </c>
      <c r="G59" s="70">
        <v>0.22487299999999999</v>
      </c>
      <c r="H59" s="72">
        <f t="shared" si="0"/>
        <v>63.336810999999997</v>
      </c>
    </row>
    <row r="60" spans="1:8" ht="14.25">
      <c r="A60" s="49">
        <v>39114</v>
      </c>
      <c r="B60" s="69">
        <v>18.281113999999999</v>
      </c>
      <c r="C60" s="70">
        <v>22.957791</v>
      </c>
      <c r="D60" s="70">
        <v>10.222222</v>
      </c>
      <c r="E60" s="70">
        <v>0.87085500000000005</v>
      </c>
      <c r="F60" s="70">
        <v>0.10007000000000001</v>
      </c>
      <c r="G60" s="70">
        <v>0.18015300000000001</v>
      </c>
      <c r="H60" s="72">
        <f t="shared" si="0"/>
        <v>52.612205000000003</v>
      </c>
    </row>
    <row r="61" spans="1:8" ht="14.25">
      <c r="A61" s="49">
        <v>39083</v>
      </c>
      <c r="B61" s="69">
        <v>20.541864</v>
      </c>
      <c r="C61" s="70">
        <v>23.727159</v>
      </c>
      <c r="D61" s="70">
        <v>9.6409400000000005</v>
      </c>
      <c r="E61" s="70">
        <v>0.79718</v>
      </c>
      <c r="F61" s="70">
        <v>0.104162</v>
      </c>
      <c r="G61" s="70">
        <v>0.20907899999999999</v>
      </c>
      <c r="H61" s="72">
        <f t="shared" si="0"/>
        <v>55.020384000000007</v>
      </c>
    </row>
    <row r="62" spans="1:8" ht="14.25">
      <c r="A62" s="49">
        <v>39052</v>
      </c>
      <c r="B62" s="69">
        <v>22.000837000000001</v>
      </c>
      <c r="C62" s="70">
        <v>25.09883</v>
      </c>
      <c r="D62" s="70">
        <v>10.582395999999999</v>
      </c>
      <c r="E62" s="70">
        <v>0.84468799999999999</v>
      </c>
      <c r="F62" s="70">
        <v>0.109656</v>
      </c>
      <c r="G62" s="70">
        <v>0.18615300000000001</v>
      </c>
      <c r="H62" s="72">
        <f t="shared" si="0"/>
        <v>58.822559999999996</v>
      </c>
    </row>
    <row r="63" spans="1:8" ht="14.25">
      <c r="A63" s="49">
        <v>39022</v>
      </c>
      <c r="B63" s="69">
        <v>21.276031</v>
      </c>
      <c r="C63" s="70">
        <v>24.662447</v>
      </c>
      <c r="D63" s="70">
        <v>11.373138000000001</v>
      </c>
      <c r="E63" s="70">
        <v>0.69173399999999996</v>
      </c>
      <c r="F63" s="70">
        <v>8.4147E-2</v>
      </c>
      <c r="G63" s="70">
        <v>0.21738199999999999</v>
      </c>
      <c r="H63" s="72">
        <f t="shared" si="0"/>
        <v>58.304879</v>
      </c>
    </row>
    <row r="64" spans="1:8" ht="14.25">
      <c r="A64" s="49">
        <v>38991</v>
      </c>
      <c r="B64" s="69">
        <v>21.369146000000001</v>
      </c>
      <c r="C64" s="70">
        <v>23.989432999999998</v>
      </c>
      <c r="D64" s="70">
        <v>10.736959000000001</v>
      </c>
      <c r="E64" s="70">
        <v>0.66933200000000004</v>
      </c>
      <c r="F64" s="70">
        <v>9.0570999999999999E-2</v>
      </c>
      <c r="G64" s="70">
        <v>0.246033</v>
      </c>
      <c r="H64" s="72">
        <f t="shared" si="0"/>
        <v>57.101473999999989</v>
      </c>
    </row>
    <row r="65" spans="1:8" ht="14.25">
      <c r="A65" s="49">
        <v>38961</v>
      </c>
      <c r="B65" s="69">
        <v>22.545280999999999</v>
      </c>
      <c r="C65" s="70">
        <v>26.083832000000001</v>
      </c>
      <c r="D65" s="70">
        <v>10.611288999999999</v>
      </c>
      <c r="E65" s="70">
        <v>0.76171599999999995</v>
      </c>
      <c r="F65" s="70">
        <v>9.8788000000000001E-2</v>
      </c>
      <c r="G65" s="70">
        <v>0.15836700000000001</v>
      </c>
      <c r="H65" s="72">
        <f t="shared" si="0"/>
        <v>60.259273</v>
      </c>
    </row>
    <row r="66" spans="1:8" ht="14.25">
      <c r="A66" s="49">
        <v>38930</v>
      </c>
      <c r="B66" s="69">
        <v>23.766186999999999</v>
      </c>
      <c r="C66" s="70">
        <v>25.425308999999999</v>
      </c>
      <c r="D66" s="70">
        <v>11.102838</v>
      </c>
      <c r="E66" s="70">
        <v>0.76668800000000004</v>
      </c>
      <c r="F66" s="70">
        <v>0.10122399999999999</v>
      </c>
      <c r="G66" s="70">
        <v>0.22644</v>
      </c>
      <c r="H66" s="72">
        <f t="shared" si="0"/>
        <v>61.388686</v>
      </c>
    </row>
    <row r="67" spans="1:8" ht="14.25">
      <c r="A67" s="49">
        <v>38899</v>
      </c>
      <c r="B67" s="69">
        <v>22.246583000000001</v>
      </c>
      <c r="C67" s="70">
        <v>24.269483999999999</v>
      </c>
      <c r="D67" s="70">
        <v>10.935943999999999</v>
      </c>
      <c r="E67" s="70">
        <v>0.68381700000000001</v>
      </c>
      <c r="F67" s="70">
        <v>9.3011999999999997E-2</v>
      </c>
      <c r="G67" s="70">
        <v>0.20952799999999999</v>
      </c>
      <c r="H67" s="72">
        <f t="shared" si="0"/>
        <v>58.438367999999997</v>
      </c>
    </row>
    <row r="68" spans="1:8" ht="14.25">
      <c r="A68" s="49">
        <v>38869</v>
      </c>
      <c r="B68" s="69">
        <v>25.712202999999999</v>
      </c>
      <c r="C68" s="70">
        <v>27.724537999999999</v>
      </c>
      <c r="D68" s="70">
        <v>11.913147</v>
      </c>
      <c r="E68" s="70">
        <v>0.82627899999999999</v>
      </c>
      <c r="F68" s="70">
        <v>0.13934199999999999</v>
      </c>
      <c r="G68" s="70">
        <v>0.23654900000000001</v>
      </c>
      <c r="H68" s="72">
        <f t="shared" si="0"/>
        <v>66.552057999999988</v>
      </c>
    </row>
    <row r="69" spans="1:8" ht="14.25">
      <c r="A69" s="49">
        <v>38838</v>
      </c>
      <c r="B69" s="69">
        <v>23.970867999999999</v>
      </c>
      <c r="C69" s="70">
        <v>28.172143999999999</v>
      </c>
      <c r="D69" s="70">
        <v>13.006743999999999</v>
      </c>
      <c r="E69" s="70">
        <v>0.82021100000000002</v>
      </c>
      <c r="F69" s="70">
        <v>9.7345000000000001E-2</v>
      </c>
      <c r="G69" s="70">
        <v>0.26958300000000002</v>
      </c>
      <c r="H69" s="72">
        <f t="shared" si="0"/>
        <v>66.336894999999998</v>
      </c>
    </row>
    <row r="70" spans="1:8" ht="14.25">
      <c r="A70" s="49">
        <v>38808</v>
      </c>
      <c r="B70" s="69">
        <v>21.575282000000001</v>
      </c>
      <c r="C70" s="70">
        <v>26.117992999999998</v>
      </c>
      <c r="D70" s="70">
        <v>11.762021000000001</v>
      </c>
      <c r="E70" s="70">
        <v>0.53706399999999999</v>
      </c>
      <c r="F70" s="70">
        <v>9.9551000000000001E-2</v>
      </c>
      <c r="G70" s="70">
        <v>0.27748899999999999</v>
      </c>
      <c r="H70" s="72">
        <f t="shared" si="0"/>
        <v>60.369400000000006</v>
      </c>
    </row>
    <row r="71" spans="1:8" ht="14.25">
      <c r="A71" s="49">
        <v>38777</v>
      </c>
      <c r="B71" s="69">
        <v>19.813503999999998</v>
      </c>
      <c r="C71" s="70">
        <v>24.544505000000001</v>
      </c>
      <c r="D71" s="70">
        <v>10.270465</v>
      </c>
      <c r="E71" s="70">
        <v>2.6800899999999999</v>
      </c>
      <c r="F71" s="70">
        <v>0.13075999999999999</v>
      </c>
      <c r="G71" s="70">
        <v>0.200436</v>
      </c>
      <c r="H71" s="72">
        <f t="shared" si="0"/>
        <v>57.639760000000003</v>
      </c>
    </row>
    <row r="72" spans="1:8" ht="14.25">
      <c r="A72" s="49">
        <v>38749</v>
      </c>
      <c r="B72" s="69">
        <v>20.753122000000001</v>
      </c>
      <c r="C72" s="70">
        <v>26.847352000000001</v>
      </c>
      <c r="D72" s="70">
        <v>12.440803000000001</v>
      </c>
      <c r="E72" s="70">
        <v>-0.33741900000000002</v>
      </c>
      <c r="F72" s="70">
        <v>0.10591</v>
      </c>
      <c r="G72" s="70">
        <v>0.23924799999999999</v>
      </c>
      <c r="H72" s="72">
        <f t="shared" si="0"/>
        <v>60.049016000000016</v>
      </c>
    </row>
    <row r="73" spans="1:8" ht="14.25">
      <c r="A73" s="49">
        <v>38718</v>
      </c>
      <c r="B73" s="69">
        <v>20.730746</v>
      </c>
      <c r="C73" s="70">
        <v>23.820986000000001</v>
      </c>
      <c r="D73" s="70">
        <v>10.01986</v>
      </c>
      <c r="E73" s="70">
        <v>0.81381000000000003</v>
      </c>
      <c r="F73" s="70">
        <v>9.3603000000000006E-2</v>
      </c>
      <c r="G73" s="70">
        <v>0.25746400000000003</v>
      </c>
      <c r="H73" s="72">
        <f t="shared" si="0"/>
        <v>55.736469</v>
      </c>
    </row>
    <row r="74" spans="1:8" ht="14.25">
      <c r="A74" s="49">
        <v>38687</v>
      </c>
      <c r="B74" s="69">
        <v>20.417120000000001</v>
      </c>
      <c r="C74" s="70">
        <v>22.047001999999999</v>
      </c>
      <c r="D74" s="70">
        <v>10.462154</v>
      </c>
      <c r="E74" s="70">
        <v>0.83282500000000004</v>
      </c>
      <c r="F74" s="70">
        <v>0.108572</v>
      </c>
      <c r="G74" s="70">
        <v>0.23852499999999999</v>
      </c>
      <c r="H74" s="72">
        <f t="shared" ref="H74:H146" si="1">SUM(B74:G74)</f>
        <v>54.106198000000006</v>
      </c>
    </row>
    <row r="75" spans="1:8" ht="14.25">
      <c r="A75" s="49">
        <v>38657</v>
      </c>
      <c r="B75" s="69">
        <v>18.657138</v>
      </c>
      <c r="C75" s="70">
        <v>23.309626000000002</v>
      </c>
      <c r="D75" s="70">
        <v>10.69824</v>
      </c>
      <c r="E75" s="70">
        <v>0.58322300000000005</v>
      </c>
      <c r="F75" s="70">
        <v>7.2040000000000007E-2</v>
      </c>
      <c r="G75" s="70">
        <v>0.230517</v>
      </c>
      <c r="H75" s="72">
        <f t="shared" si="1"/>
        <v>53.550783999999993</v>
      </c>
    </row>
    <row r="76" spans="1:8" ht="14.25">
      <c r="A76" s="49">
        <v>38626</v>
      </c>
      <c r="B76" s="69">
        <v>18.463139000000002</v>
      </c>
      <c r="C76" s="70">
        <v>20.250122000000001</v>
      </c>
      <c r="D76" s="70">
        <v>9.16052</v>
      </c>
      <c r="E76" s="70">
        <v>0.62970199999999998</v>
      </c>
      <c r="F76" s="70">
        <v>9.1050000000000006E-2</v>
      </c>
      <c r="G76" s="70">
        <v>0.23843700000000001</v>
      </c>
      <c r="H76" s="72">
        <f t="shared" si="1"/>
        <v>48.832970000000003</v>
      </c>
    </row>
    <row r="77" spans="1:8" ht="14.25">
      <c r="A77" s="49">
        <v>38596</v>
      </c>
      <c r="B77" s="69">
        <v>19.150945</v>
      </c>
      <c r="C77" s="70">
        <v>20.942240000000002</v>
      </c>
      <c r="D77" s="70">
        <v>9.1455990000000007</v>
      </c>
      <c r="E77" s="70">
        <v>0.62715799999999999</v>
      </c>
      <c r="F77" s="70">
        <v>8.8109999999999994E-2</v>
      </c>
      <c r="G77" s="70">
        <v>0.21856900000000001</v>
      </c>
      <c r="H77" s="72">
        <f t="shared" si="1"/>
        <v>50.172621000000014</v>
      </c>
    </row>
    <row r="78" spans="1:8" ht="14.25">
      <c r="A78" s="49">
        <v>38565</v>
      </c>
      <c r="B78" s="69">
        <v>19.666264999999999</v>
      </c>
      <c r="C78" s="70">
        <v>20.877443</v>
      </c>
      <c r="D78" s="70">
        <v>9.075253</v>
      </c>
      <c r="E78" s="70">
        <v>0.61963199999999996</v>
      </c>
      <c r="F78" s="70">
        <v>8.0829999999999999E-2</v>
      </c>
      <c r="G78" s="70">
        <v>0.24712100000000001</v>
      </c>
      <c r="H78" s="72">
        <f t="shared" si="1"/>
        <v>50.566544</v>
      </c>
    </row>
    <row r="79" spans="1:8" ht="14.25">
      <c r="A79" s="49">
        <v>38534</v>
      </c>
      <c r="B79" s="69">
        <v>19.362262000000001</v>
      </c>
      <c r="C79" s="70">
        <v>21.169381000000001</v>
      </c>
      <c r="D79" s="70">
        <v>8.9504180000000009</v>
      </c>
      <c r="E79" s="70">
        <v>0.70313199999999998</v>
      </c>
      <c r="F79" s="70">
        <v>0.10148600000000001</v>
      </c>
      <c r="G79" s="70">
        <v>0.235377</v>
      </c>
      <c r="H79" s="72">
        <f t="shared" si="1"/>
        <v>50.522055999999999</v>
      </c>
    </row>
    <row r="80" spans="1:8" ht="14.25">
      <c r="A80" s="49">
        <v>38504</v>
      </c>
      <c r="B80" s="69">
        <v>19.976427000000001</v>
      </c>
      <c r="C80" s="70">
        <v>20.470725999999999</v>
      </c>
      <c r="D80" s="70">
        <v>8.9702839999999995</v>
      </c>
      <c r="E80" s="70">
        <v>0.61075299999999999</v>
      </c>
      <c r="F80" s="70">
        <v>9.257E-2</v>
      </c>
      <c r="G80" s="70">
        <v>0.21493699999999999</v>
      </c>
      <c r="H80" s="72">
        <f t="shared" si="1"/>
        <v>50.335697000000003</v>
      </c>
    </row>
    <row r="81" spans="1:8" ht="14.25">
      <c r="A81" s="49">
        <v>38473</v>
      </c>
      <c r="B81" s="69">
        <v>17.924416000000001</v>
      </c>
      <c r="C81" s="70">
        <v>19.917169000000001</v>
      </c>
      <c r="D81" s="70">
        <v>9.160209</v>
      </c>
      <c r="E81" s="70">
        <v>0.54578300000000002</v>
      </c>
      <c r="F81" s="70">
        <v>9.5020999999999994E-2</v>
      </c>
      <c r="G81" s="70">
        <v>0.22240399999999999</v>
      </c>
      <c r="H81" s="72">
        <f t="shared" si="1"/>
        <v>47.865002000000004</v>
      </c>
    </row>
    <row r="82" spans="1:8" ht="14.25">
      <c r="A82" s="49">
        <v>38443</v>
      </c>
      <c r="B82" s="69">
        <v>18.464110000000002</v>
      </c>
      <c r="C82" s="70">
        <v>19.456776000000001</v>
      </c>
      <c r="D82" s="70">
        <v>9.2602320000000002</v>
      </c>
      <c r="E82" s="70">
        <v>0.61631100000000005</v>
      </c>
      <c r="F82" s="70">
        <v>7.6341000000000006E-2</v>
      </c>
      <c r="G82" s="70">
        <v>0.21804899999999999</v>
      </c>
      <c r="H82" s="72">
        <f t="shared" si="1"/>
        <v>48.091819000000008</v>
      </c>
    </row>
    <row r="83" spans="1:8" ht="14.25">
      <c r="A83" s="49">
        <v>38412</v>
      </c>
      <c r="B83" s="69">
        <v>16.844725</v>
      </c>
      <c r="C83" s="70">
        <v>20.11645</v>
      </c>
      <c r="D83" s="70">
        <v>8.8653329999999997</v>
      </c>
      <c r="E83" s="70">
        <v>0.75794499999999998</v>
      </c>
      <c r="F83" s="70">
        <v>0.124468</v>
      </c>
      <c r="G83" s="70">
        <v>0.154639</v>
      </c>
      <c r="H83" s="72">
        <f t="shared" si="1"/>
        <v>46.86356</v>
      </c>
    </row>
    <row r="84" spans="1:8" ht="14.25">
      <c r="A84" s="49">
        <v>38384</v>
      </c>
      <c r="B84" s="69">
        <v>15.511870999999999</v>
      </c>
      <c r="C84" s="70">
        <v>19.051002</v>
      </c>
      <c r="D84" s="70">
        <v>9.0399080000000005</v>
      </c>
      <c r="E84" s="70">
        <v>0.61241000000000001</v>
      </c>
      <c r="F84" s="70">
        <v>7.2727E-2</v>
      </c>
      <c r="G84" s="70">
        <v>0.220805</v>
      </c>
      <c r="H84" s="72">
        <f t="shared" si="1"/>
        <v>44.508722999999989</v>
      </c>
    </row>
    <row r="85" spans="1:8" ht="14.25">
      <c r="A85" s="49">
        <v>38353</v>
      </c>
      <c r="B85" s="69">
        <v>18.450648000000001</v>
      </c>
      <c r="C85" s="70">
        <v>19.134726000000001</v>
      </c>
      <c r="D85" s="70">
        <v>8.6867750000000008</v>
      </c>
      <c r="E85" s="70">
        <v>0.64452600000000004</v>
      </c>
      <c r="F85" s="70">
        <v>8.6205000000000004E-2</v>
      </c>
      <c r="G85" s="70">
        <v>0.13234000000000001</v>
      </c>
      <c r="H85" s="72">
        <f t="shared" si="1"/>
        <v>47.135219999999997</v>
      </c>
    </row>
    <row r="86" spans="1:8" ht="14.25">
      <c r="A86" s="49">
        <v>38322</v>
      </c>
      <c r="B86" s="69">
        <v>16.671305</v>
      </c>
      <c r="C86" s="70">
        <v>18.312235000000001</v>
      </c>
      <c r="D86" s="70">
        <v>8.7646660000000001</v>
      </c>
      <c r="E86" s="70">
        <v>0.52193800000000001</v>
      </c>
      <c r="F86" s="70">
        <v>8.0537999999999998E-2</v>
      </c>
      <c r="G86" s="70">
        <v>0.238176</v>
      </c>
      <c r="H86" s="72">
        <f t="shared" si="1"/>
        <v>44.588858000000002</v>
      </c>
    </row>
    <row r="87" spans="1:8" ht="14.25">
      <c r="A87" s="49">
        <v>38292</v>
      </c>
      <c r="B87" s="69">
        <v>16.417442000000001</v>
      </c>
      <c r="C87" s="70">
        <v>17.980053000000002</v>
      </c>
      <c r="D87" s="70">
        <v>8.7429000000000006</v>
      </c>
      <c r="E87" s="70">
        <v>0.53839999999999999</v>
      </c>
      <c r="F87" s="70">
        <v>8.3588999999999997E-2</v>
      </c>
      <c r="G87" s="70">
        <v>0.20116200000000001</v>
      </c>
      <c r="H87" s="72">
        <f t="shared" si="1"/>
        <v>43.963546000000008</v>
      </c>
    </row>
    <row r="88" spans="1:8" ht="14.25">
      <c r="A88" s="49">
        <v>38261</v>
      </c>
      <c r="B88" s="69">
        <v>16.570924999999999</v>
      </c>
      <c r="C88" s="70">
        <v>18.233629000000001</v>
      </c>
      <c r="D88" s="70">
        <v>8.1385290000000001</v>
      </c>
      <c r="E88" s="70">
        <v>0.56375500000000001</v>
      </c>
      <c r="F88" s="70">
        <v>6.0020999999999998E-2</v>
      </c>
      <c r="G88" s="70">
        <v>0.16633800000000001</v>
      </c>
      <c r="H88" s="72">
        <f t="shared" si="1"/>
        <v>43.733196999999997</v>
      </c>
    </row>
    <row r="89" spans="1:8" ht="14.25">
      <c r="A89" s="49">
        <v>38231</v>
      </c>
      <c r="B89" s="69">
        <v>16.779731000000002</v>
      </c>
      <c r="C89" s="70">
        <v>18.088491999999999</v>
      </c>
      <c r="D89" s="70">
        <v>7.0013459999999998</v>
      </c>
      <c r="E89" s="70">
        <v>0.64534800000000003</v>
      </c>
      <c r="F89" s="70">
        <v>8.2641999999999993E-2</v>
      </c>
      <c r="G89" s="70">
        <v>0.229181</v>
      </c>
      <c r="H89" s="72">
        <f t="shared" si="1"/>
        <v>42.826739999999994</v>
      </c>
    </row>
    <row r="90" spans="1:8" ht="14.25">
      <c r="A90" s="49">
        <v>38200</v>
      </c>
      <c r="B90" s="69">
        <v>17.785333999999999</v>
      </c>
      <c r="C90" s="70">
        <v>18.049675000000001</v>
      </c>
      <c r="D90" s="70">
        <v>8.7413889999999999</v>
      </c>
      <c r="E90" s="70">
        <v>0.64796600000000004</v>
      </c>
      <c r="F90" s="70">
        <v>8.7371000000000004E-2</v>
      </c>
      <c r="G90" s="70">
        <v>0.21684300000000001</v>
      </c>
      <c r="H90" s="72">
        <f t="shared" si="1"/>
        <v>45.528577999999989</v>
      </c>
    </row>
    <row r="91" spans="1:8" ht="14.25">
      <c r="A91" s="49">
        <v>38169</v>
      </c>
      <c r="B91" s="69">
        <v>17.990067</v>
      </c>
      <c r="C91" s="70">
        <v>18.904271999999999</v>
      </c>
      <c r="D91" s="70">
        <v>8.5606329999999993</v>
      </c>
      <c r="E91" s="70">
        <v>0.51665499999999998</v>
      </c>
      <c r="F91" s="70">
        <v>9.3033000000000005E-2</v>
      </c>
      <c r="G91" s="70">
        <v>0.27009</v>
      </c>
      <c r="H91" s="72">
        <f t="shared" si="1"/>
        <v>46.33475</v>
      </c>
    </row>
    <row r="92" spans="1:8" ht="14.25">
      <c r="A92" s="49">
        <v>38139</v>
      </c>
      <c r="B92" s="69">
        <v>17.615124000000002</v>
      </c>
      <c r="C92" s="70">
        <v>18.668939999999999</v>
      </c>
      <c r="D92" s="70">
        <v>8.6406379999999992</v>
      </c>
      <c r="E92" s="70">
        <v>0.54669400000000001</v>
      </c>
      <c r="F92" s="70">
        <v>7.7810000000000004E-2</v>
      </c>
      <c r="G92" s="70">
        <v>0.14263899999999999</v>
      </c>
      <c r="H92" s="72">
        <f t="shared" si="1"/>
        <v>45.691845000000001</v>
      </c>
    </row>
    <row r="93" spans="1:8" ht="14.25">
      <c r="A93" s="49">
        <v>38108</v>
      </c>
      <c r="B93" s="69">
        <v>15.491353</v>
      </c>
      <c r="C93" s="70">
        <v>16.885991000000001</v>
      </c>
      <c r="D93" s="70">
        <v>8.2544629999999994</v>
      </c>
      <c r="E93" s="70">
        <v>0.49143799999999999</v>
      </c>
      <c r="F93" s="70">
        <v>8.6286000000000002E-2</v>
      </c>
      <c r="G93" s="70">
        <v>0.196934</v>
      </c>
      <c r="H93" s="72">
        <f t="shared" si="1"/>
        <v>41.406465000000004</v>
      </c>
    </row>
    <row r="94" spans="1:8" ht="14.25">
      <c r="A94" s="49">
        <v>38078</v>
      </c>
      <c r="B94" s="69">
        <v>17.386385000000001</v>
      </c>
      <c r="C94" s="70">
        <v>19.817968</v>
      </c>
      <c r="D94" s="70">
        <v>9.3133330000000001</v>
      </c>
      <c r="E94" s="70">
        <v>0.60862400000000005</v>
      </c>
      <c r="F94" s="70">
        <v>8.9314000000000004E-2</v>
      </c>
      <c r="G94" s="70">
        <v>0.27560000000000001</v>
      </c>
      <c r="H94" s="72">
        <f t="shared" si="1"/>
        <v>47.491223999999995</v>
      </c>
    </row>
    <row r="95" spans="1:8" ht="14.25">
      <c r="A95" s="49">
        <v>38047</v>
      </c>
      <c r="B95" s="69">
        <v>13.350241</v>
      </c>
      <c r="C95" s="70">
        <v>16.153124999999999</v>
      </c>
      <c r="D95" s="70">
        <v>7.2707569999999997</v>
      </c>
      <c r="E95" s="70">
        <v>0.50725799999999999</v>
      </c>
      <c r="F95" s="70">
        <v>7.1544999999999997E-2</v>
      </c>
      <c r="G95" s="70">
        <v>0.20541400000000001</v>
      </c>
      <c r="H95" s="72">
        <f t="shared" si="1"/>
        <v>37.558340000000001</v>
      </c>
    </row>
    <row r="96" spans="1:8" ht="14.25">
      <c r="A96" s="49">
        <v>38018</v>
      </c>
      <c r="B96" s="69">
        <v>15.666677</v>
      </c>
      <c r="C96" s="70">
        <v>18.210998</v>
      </c>
      <c r="D96" s="70">
        <v>8.813364</v>
      </c>
      <c r="E96" s="70">
        <v>0.62201799999999996</v>
      </c>
      <c r="F96" s="70">
        <v>8.5913000000000003E-2</v>
      </c>
      <c r="G96" s="70">
        <v>0.30661699999999997</v>
      </c>
      <c r="H96" s="72">
        <f t="shared" si="1"/>
        <v>43.705586999999994</v>
      </c>
    </row>
    <row r="97" spans="1:8" ht="14.25">
      <c r="A97" s="49">
        <v>37987</v>
      </c>
      <c r="B97" s="69">
        <v>15.97146</v>
      </c>
      <c r="C97" s="70">
        <v>16.561779000000001</v>
      </c>
      <c r="D97" s="70">
        <v>6.7319899999999997</v>
      </c>
      <c r="E97" s="70">
        <v>0.67389699999999997</v>
      </c>
      <c r="F97" s="70">
        <v>8.1820000000000004E-2</v>
      </c>
      <c r="G97" s="70">
        <v>0.29043799999999997</v>
      </c>
      <c r="H97" s="72">
        <f t="shared" si="1"/>
        <v>40.311384000000004</v>
      </c>
    </row>
    <row r="98" spans="1:8" ht="14.25">
      <c r="A98" s="49">
        <v>37956</v>
      </c>
      <c r="B98" s="69">
        <v>15.215256</v>
      </c>
      <c r="C98" s="70">
        <v>16.408134</v>
      </c>
      <c r="D98" s="70">
        <v>7.3546690000000003</v>
      </c>
      <c r="E98" s="70">
        <v>0.58649600000000002</v>
      </c>
      <c r="F98" s="70">
        <v>8.5205000000000003E-2</v>
      </c>
      <c r="G98" s="70">
        <v>0.26681300000000002</v>
      </c>
      <c r="H98" s="72">
        <f t="shared" si="1"/>
        <v>39.916573</v>
      </c>
    </row>
    <row r="99" spans="1:8" ht="14.25">
      <c r="A99" s="49">
        <v>37926</v>
      </c>
      <c r="B99" s="69">
        <v>14.026396</v>
      </c>
      <c r="C99" s="70">
        <v>16.297063999999999</v>
      </c>
      <c r="D99" s="70">
        <v>6.5580449999999999</v>
      </c>
      <c r="E99" s="70">
        <v>0.49660900000000002</v>
      </c>
      <c r="F99" s="70">
        <v>6.9162000000000001E-2</v>
      </c>
      <c r="G99" s="70">
        <v>0.24001800000000001</v>
      </c>
      <c r="H99" s="72">
        <f t="shared" si="1"/>
        <v>37.687293999999994</v>
      </c>
    </row>
    <row r="100" spans="1:8" ht="14.25">
      <c r="A100" s="49">
        <v>37895</v>
      </c>
      <c r="B100" s="69">
        <v>15.782465999999999</v>
      </c>
      <c r="C100" s="70">
        <v>15.212517999999999</v>
      </c>
      <c r="D100" s="70">
        <v>7.5813459999999999</v>
      </c>
      <c r="E100" s="70">
        <v>0.44445400000000002</v>
      </c>
      <c r="F100" s="70">
        <v>7.5405E-2</v>
      </c>
      <c r="G100" s="70">
        <v>0.25425500000000001</v>
      </c>
      <c r="H100" s="72">
        <f t="shared" si="1"/>
        <v>39.350444000000003</v>
      </c>
    </row>
    <row r="101" spans="1:8" ht="14.25">
      <c r="A101" s="49">
        <v>37865</v>
      </c>
      <c r="B101" s="69">
        <v>14.767863</v>
      </c>
      <c r="C101" s="70">
        <v>15.809132999999999</v>
      </c>
      <c r="D101" s="70">
        <v>7.1545529999999999</v>
      </c>
      <c r="E101" s="70">
        <v>0.43660300000000002</v>
      </c>
      <c r="F101" s="70">
        <v>6.2282999999999998E-2</v>
      </c>
      <c r="G101" s="70">
        <v>0.231794</v>
      </c>
      <c r="H101" s="72">
        <f t="shared" si="1"/>
        <v>38.462229000000001</v>
      </c>
    </row>
    <row r="102" spans="1:8" ht="14.25">
      <c r="A102" s="49">
        <v>37834</v>
      </c>
      <c r="B102" s="69">
        <v>14.741987</v>
      </c>
      <c r="C102" s="70">
        <v>16.437543999999999</v>
      </c>
      <c r="D102" s="70">
        <v>7.322616</v>
      </c>
      <c r="E102" s="70">
        <v>0.50451800000000002</v>
      </c>
      <c r="F102" s="70">
        <v>6.5283999999999995E-2</v>
      </c>
      <c r="G102" s="70">
        <v>0.31062099999999998</v>
      </c>
      <c r="H102" s="72">
        <f t="shared" si="1"/>
        <v>39.382569999999987</v>
      </c>
    </row>
    <row r="103" spans="1:8" ht="14.25">
      <c r="A103" s="49">
        <v>37803</v>
      </c>
      <c r="B103" s="69">
        <v>15.762798999999999</v>
      </c>
      <c r="C103" s="70">
        <v>15.315715000000001</v>
      </c>
      <c r="D103" s="70">
        <v>6.1028799999999999</v>
      </c>
      <c r="E103" s="70">
        <v>0.53280400000000006</v>
      </c>
      <c r="F103" s="70">
        <v>9.6817E-2</v>
      </c>
      <c r="G103" s="70">
        <v>0.24409</v>
      </c>
      <c r="H103" s="72">
        <f t="shared" si="1"/>
        <v>38.055104999999998</v>
      </c>
    </row>
    <row r="104" spans="1:8" ht="14.25">
      <c r="A104" s="49">
        <v>37773</v>
      </c>
      <c r="B104" s="69">
        <v>12.991885</v>
      </c>
      <c r="C104" s="70">
        <v>14.831096000000001</v>
      </c>
      <c r="D104" s="70">
        <v>6.4652710000000004</v>
      </c>
      <c r="E104" s="70">
        <v>0.28368100000000002</v>
      </c>
      <c r="F104" s="70">
        <v>8.1545000000000006E-2</v>
      </c>
      <c r="G104" s="70">
        <v>0.26293499999999997</v>
      </c>
      <c r="H104" s="72">
        <f t="shared" si="1"/>
        <v>34.916412999999999</v>
      </c>
    </row>
    <row r="105" spans="1:8" ht="14.25">
      <c r="A105" s="49">
        <v>37742</v>
      </c>
      <c r="B105" s="69">
        <v>14.409819000000001</v>
      </c>
      <c r="C105" s="70">
        <v>15.655182</v>
      </c>
      <c r="D105" s="70">
        <v>6.6088899999999997</v>
      </c>
      <c r="E105" s="70">
        <v>0.66945600000000005</v>
      </c>
      <c r="F105" s="70">
        <v>9.2698000000000003E-2</v>
      </c>
      <c r="G105" s="70">
        <v>0.286491</v>
      </c>
      <c r="H105" s="72">
        <f t="shared" si="1"/>
        <v>37.722535999999998</v>
      </c>
    </row>
    <row r="106" spans="1:8" ht="14.25">
      <c r="A106" s="49">
        <v>37712</v>
      </c>
      <c r="B106" s="69">
        <v>14.95801</v>
      </c>
      <c r="C106" s="70">
        <v>16.348905999999999</v>
      </c>
      <c r="D106" s="70">
        <v>7.2521490000000002</v>
      </c>
      <c r="E106" s="70">
        <v>0.47110200000000002</v>
      </c>
      <c r="F106" s="70">
        <v>8.0298999999999995E-2</v>
      </c>
      <c r="G106" s="70">
        <v>0.29466100000000001</v>
      </c>
      <c r="H106" s="72">
        <f t="shared" si="1"/>
        <v>39.405127</v>
      </c>
    </row>
    <row r="107" spans="1:8" ht="14.25">
      <c r="A107" s="49">
        <v>37681</v>
      </c>
      <c r="B107" s="69">
        <v>12.937688</v>
      </c>
      <c r="C107" s="70">
        <v>13.452874</v>
      </c>
      <c r="D107" s="70">
        <v>5.9263159999999999</v>
      </c>
      <c r="E107" s="70">
        <v>0.40165099999999998</v>
      </c>
      <c r="F107" s="70">
        <v>9.3135999999999997E-2</v>
      </c>
      <c r="G107" s="70">
        <v>0.24935099999999999</v>
      </c>
      <c r="H107" s="72">
        <f t="shared" si="1"/>
        <v>33.061016000000002</v>
      </c>
    </row>
    <row r="108" spans="1:8" ht="14.25">
      <c r="A108" s="49">
        <v>37653</v>
      </c>
      <c r="B108" s="69">
        <v>11.139920999999999</v>
      </c>
      <c r="C108" s="70">
        <v>15.687098000000001</v>
      </c>
      <c r="D108" s="70">
        <v>7.800592</v>
      </c>
      <c r="E108" s="70">
        <v>0.32569799999999999</v>
      </c>
      <c r="F108" s="70">
        <v>4.4950999999999998E-2</v>
      </c>
      <c r="G108" s="70">
        <v>0.30436999999999997</v>
      </c>
      <c r="H108" s="72">
        <f t="shared" si="1"/>
        <v>35.302630000000001</v>
      </c>
    </row>
    <row r="109" spans="1:8" ht="14.25">
      <c r="A109" s="49">
        <v>37622</v>
      </c>
      <c r="B109" s="69">
        <v>13.931639000000001</v>
      </c>
      <c r="C109" s="70">
        <v>14.121097000000001</v>
      </c>
      <c r="D109" s="70">
        <v>5.407896</v>
      </c>
      <c r="E109" s="70">
        <v>1.2865979999999999</v>
      </c>
      <c r="F109" s="70">
        <v>9.5277000000000001E-2</v>
      </c>
      <c r="G109" s="70">
        <v>0.26143499999999997</v>
      </c>
      <c r="H109" s="72">
        <f t="shared" si="1"/>
        <v>35.103942000000004</v>
      </c>
    </row>
    <row r="110" spans="1:8" ht="14.25">
      <c r="A110" s="49">
        <v>37591</v>
      </c>
      <c r="B110" s="69">
        <v>15.819845000000001</v>
      </c>
      <c r="C110" s="70">
        <v>16.724658000000002</v>
      </c>
      <c r="D110" s="70">
        <v>7.3029479999999998</v>
      </c>
      <c r="E110" s="70">
        <v>0.49584600000000001</v>
      </c>
      <c r="F110" s="70">
        <v>0.10847</v>
      </c>
      <c r="G110" s="70">
        <v>0.30191600000000002</v>
      </c>
      <c r="H110" s="72">
        <f t="shared" si="1"/>
        <v>40.753683000000002</v>
      </c>
    </row>
    <row r="111" spans="1:8" ht="14.25">
      <c r="A111" s="49">
        <v>37561</v>
      </c>
      <c r="B111" s="69">
        <v>10.031677999999999</v>
      </c>
      <c r="C111" s="70">
        <v>10.323525999999999</v>
      </c>
      <c r="D111" s="70">
        <v>4.9800050000000002</v>
      </c>
      <c r="E111" s="70">
        <v>0.137958</v>
      </c>
      <c r="F111" s="70">
        <v>5.4996999999999997E-2</v>
      </c>
      <c r="G111" s="70">
        <v>0.21896399999999999</v>
      </c>
      <c r="H111" s="72">
        <f t="shared" si="1"/>
        <v>25.747128</v>
      </c>
    </row>
    <row r="112" spans="1:8" ht="14.25">
      <c r="A112" s="49">
        <v>37530</v>
      </c>
      <c r="B112" s="69">
        <v>10.338445999999999</v>
      </c>
      <c r="C112" s="70">
        <v>11.249955999999999</v>
      </c>
      <c r="D112" s="70">
        <v>5.3782059999999996</v>
      </c>
      <c r="E112" s="70">
        <v>0.35151300000000002</v>
      </c>
      <c r="F112" s="70">
        <v>5.8224999999999999E-2</v>
      </c>
      <c r="G112" s="70">
        <v>0.25351400000000002</v>
      </c>
      <c r="H112" s="72">
        <f t="shared" si="1"/>
        <v>27.629859999999997</v>
      </c>
    </row>
    <row r="113" spans="1:8" ht="14.25">
      <c r="A113" s="49">
        <v>37500</v>
      </c>
      <c r="B113" s="69">
        <v>10.595122</v>
      </c>
      <c r="C113" s="70">
        <v>9.2855519999999991</v>
      </c>
      <c r="D113" s="70">
        <v>4.4113519999999999</v>
      </c>
      <c r="E113" s="70">
        <v>0.30614799999999998</v>
      </c>
      <c r="F113" s="70">
        <v>6.7001000000000005E-2</v>
      </c>
      <c r="G113" s="70">
        <v>0.18019299999999999</v>
      </c>
      <c r="H113" s="72">
        <f t="shared" si="1"/>
        <v>24.845368000000001</v>
      </c>
    </row>
    <row r="114" spans="1:8" ht="14.25">
      <c r="A114" s="49">
        <v>37469</v>
      </c>
      <c r="B114" s="69">
        <v>8.0846060000000008</v>
      </c>
      <c r="C114" s="70">
        <v>8.5954890000000006</v>
      </c>
      <c r="D114" s="70">
        <v>4.1078669999999997</v>
      </c>
      <c r="E114" s="70">
        <v>3.3201000000000001E-2</v>
      </c>
      <c r="F114" s="70">
        <v>3.4030999999999999E-2</v>
      </c>
      <c r="G114" s="70">
        <v>0.21798000000000001</v>
      </c>
      <c r="H114" s="72">
        <f t="shared" si="1"/>
        <v>21.073173999999998</v>
      </c>
    </row>
    <row r="115" spans="1:8" ht="14.25">
      <c r="A115" s="49">
        <v>37438</v>
      </c>
      <c r="B115" s="69">
        <v>9.1347579999999997</v>
      </c>
      <c r="C115" s="70">
        <v>9.6452380000000009</v>
      </c>
      <c r="D115" s="70">
        <v>4.635427</v>
      </c>
      <c r="E115" s="70">
        <v>0.319415</v>
      </c>
      <c r="F115" s="70">
        <v>4.1084000000000002E-2</v>
      </c>
      <c r="G115" s="70">
        <v>0.22143699999999999</v>
      </c>
      <c r="H115" s="72">
        <f t="shared" si="1"/>
        <v>23.997359000000003</v>
      </c>
    </row>
    <row r="116" spans="1:8" ht="14.25">
      <c r="A116" s="49">
        <v>37408</v>
      </c>
      <c r="B116" s="69">
        <v>9.5377709999999993</v>
      </c>
      <c r="C116" s="70">
        <v>9.8436570000000003</v>
      </c>
      <c r="D116" s="70">
        <v>4.3653930000000001</v>
      </c>
      <c r="E116" s="70">
        <v>0.46207300000000001</v>
      </c>
      <c r="F116" s="70">
        <v>6.6614000000000007E-2</v>
      </c>
      <c r="G116" s="70">
        <v>0.10204000000000001</v>
      </c>
      <c r="H116" s="72">
        <f t="shared" si="1"/>
        <v>24.377548000000001</v>
      </c>
    </row>
    <row r="117" spans="1:8" ht="14.25">
      <c r="A117" s="49">
        <v>37377</v>
      </c>
      <c r="B117" s="69">
        <v>8.7244679999999999</v>
      </c>
      <c r="C117" s="70">
        <v>10.339656</v>
      </c>
      <c r="D117" s="70">
        <v>4.807213</v>
      </c>
      <c r="E117" s="70">
        <v>9.7957000000000002E-2</v>
      </c>
      <c r="F117" s="70">
        <v>4.8237000000000002E-2</v>
      </c>
      <c r="G117" s="70">
        <v>0.407802</v>
      </c>
      <c r="H117" s="72">
        <f t="shared" si="1"/>
        <v>24.425333000000002</v>
      </c>
    </row>
    <row r="118" spans="1:8" ht="14.25">
      <c r="A118" s="49">
        <v>37347</v>
      </c>
      <c r="B118" s="69">
        <v>7.5530410000000003</v>
      </c>
      <c r="C118" s="70">
        <v>9.1106020000000001</v>
      </c>
      <c r="D118" s="70">
        <v>4.3496620000000004</v>
      </c>
      <c r="E118" s="70">
        <v>0.46906999999999999</v>
      </c>
      <c r="F118" s="70">
        <v>2.9680999999999999E-2</v>
      </c>
      <c r="G118" s="70">
        <v>0.211698</v>
      </c>
      <c r="H118" s="72">
        <f t="shared" si="1"/>
        <v>21.723754</v>
      </c>
    </row>
    <row r="119" spans="1:8" ht="14.25">
      <c r="A119" s="49">
        <v>37316</v>
      </c>
      <c r="B119" s="69">
        <v>7.8037650000000003</v>
      </c>
      <c r="C119" s="70">
        <v>8.4527319999999992</v>
      </c>
      <c r="D119" s="70">
        <v>3.8811490000000002</v>
      </c>
      <c r="E119" s="70">
        <v>0.35855700000000001</v>
      </c>
      <c r="F119" s="70">
        <v>9.0384999999999993E-2</v>
      </c>
      <c r="G119" s="70">
        <v>0.16067200000000001</v>
      </c>
      <c r="H119" s="72">
        <f t="shared" si="1"/>
        <v>20.747260000000004</v>
      </c>
    </row>
    <row r="120" spans="1:8" ht="14.25">
      <c r="A120" s="49">
        <v>37288</v>
      </c>
      <c r="B120" s="69">
        <v>7.46793</v>
      </c>
      <c r="C120" s="70">
        <v>7.8536089999999996</v>
      </c>
      <c r="D120" s="70">
        <v>3.7548180000000002</v>
      </c>
      <c r="E120" s="70">
        <v>0.16187399999999999</v>
      </c>
      <c r="F120" s="70">
        <v>4.8335999999999997E-2</v>
      </c>
      <c r="G120" s="70">
        <v>0.163274</v>
      </c>
      <c r="H120" s="72">
        <f t="shared" si="1"/>
        <v>19.449841000000003</v>
      </c>
    </row>
    <row r="121" spans="1:8" ht="14.25">
      <c r="A121" s="49">
        <v>37257</v>
      </c>
      <c r="B121" s="69">
        <v>8.2100570000000008</v>
      </c>
      <c r="C121" s="70">
        <v>9.0904419999999995</v>
      </c>
      <c r="D121" s="70">
        <v>3.8530579999999999</v>
      </c>
      <c r="E121" s="70">
        <v>0.36690899999999999</v>
      </c>
      <c r="F121" s="70">
        <v>3.3921E-2</v>
      </c>
      <c r="G121" s="70">
        <v>0.18907399999999999</v>
      </c>
      <c r="H121" s="72">
        <f t="shared" si="1"/>
        <v>21.743461000000003</v>
      </c>
    </row>
    <row r="122" spans="1:8" ht="14.25">
      <c r="A122" s="49">
        <v>37226</v>
      </c>
      <c r="B122" s="69">
        <v>7.4708610000000002</v>
      </c>
      <c r="C122" s="70">
        <v>7.9645679999999999</v>
      </c>
      <c r="D122" s="70">
        <v>3.5918990000000002</v>
      </c>
      <c r="E122" s="70">
        <v>0.51775700000000002</v>
      </c>
      <c r="F122" s="70">
        <v>4.8605000000000002E-2</v>
      </c>
      <c r="G122" s="70">
        <v>0.20721000000000001</v>
      </c>
      <c r="H122" s="72">
        <f t="shared" si="1"/>
        <v>19.800899999999999</v>
      </c>
    </row>
    <row r="123" spans="1:8" ht="14.25">
      <c r="A123" s="49">
        <v>37196</v>
      </c>
      <c r="B123" s="69">
        <v>8.3327209999999994</v>
      </c>
      <c r="C123" s="70">
        <v>9.2349049999999995</v>
      </c>
      <c r="D123" s="70">
        <v>4.3059820000000002</v>
      </c>
      <c r="E123" s="70">
        <v>0.16941600000000001</v>
      </c>
      <c r="F123" s="70">
        <v>5.1360999999999997E-2</v>
      </c>
      <c r="G123" s="70">
        <v>5.3633E-2</v>
      </c>
      <c r="H123" s="72">
        <f t="shared" si="1"/>
        <v>22.148017999999997</v>
      </c>
    </row>
    <row r="124" spans="1:8" ht="14.25">
      <c r="A124" s="49">
        <v>37165</v>
      </c>
      <c r="B124" s="69">
        <v>7.3367570000000004</v>
      </c>
      <c r="C124" s="70">
        <v>7.7400390000000003</v>
      </c>
      <c r="D124" s="70">
        <v>3.543866</v>
      </c>
      <c r="E124" s="70">
        <v>0.49059000000000003</v>
      </c>
      <c r="F124" s="70">
        <v>4.5779E-2</v>
      </c>
      <c r="G124" s="70">
        <v>0.14960000000000001</v>
      </c>
      <c r="H124" s="72">
        <f t="shared" si="1"/>
        <v>19.306631000000003</v>
      </c>
    </row>
    <row r="125" spans="1:8" ht="14.25">
      <c r="A125" s="49">
        <v>37135</v>
      </c>
      <c r="B125" s="69">
        <v>6.853758</v>
      </c>
      <c r="C125" s="70">
        <v>9.1268069999999994</v>
      </c>
      <c r="D125" s="70">
        <v>4.3018130000000001</v>
      </c>
      <c r="E125" s="70">
        <v>-0.14121</v>
      </c>
      <c r="F125" s="70">
        <v>2.0442999999999999E-2</v>
      </c>
      <c r="G125" s="70">
        <v>0.175619</v>
      </c>
      <c r="H125" s="72">
        <f t="shared" si="1"/>
        <v>20.337229999999998</v>
      </c>
    </row>
    <row r="126" spans="1:8" ht="14.25">
      <c r="A126" s="49">
        <v>37104</v>
      </c>
      <c r="B126" s="69">
        <v>8.0761389999999995</v>
      </c>
      <c r="C126" s="70">
        <v>7.2027510000000001</v>
      </c>
      <c r="D126" s="70">
        <v>3.096854</v>
      </c>
      <c r="E126" s="70">
        <v>0.53825299999999998</v>
      </c>
      <c r="F126" s="70">
        <v>6.9069000000000005E-2</v>
      </c>
      <c r="G126" s="70">
        <v>0.15396699999999999</v>
      </c>
      <c r="H126" s="72">
        <f t="shared" si="1"/>
        <v>19.137033000000002</v>
      </c>
    </row>
    <row r="127" spans="1:8" ht="14.25">
      <c r="A127" s="49">
        <v>37073</v>
      </c>
      <c r="B127" s="69">
        <v>8.0956069999999993</v>
      </c>
      <c r="C127" s="70">
        <v>8.1917659999999994</v>
      </c>
      <c r="D127" s="70">
        <v>3.7855989999999999</v>
      </c>
      <c r="E127" s="70">
        <v>-1.7524000000000001E-2</v>
      </c>
      <c r="F127" s="70">
        <v>4.5588999999999998E-2</v>
      </c>
      <c r="G127" s="70">
        <v>0.14397199999999999</v>
      </c>
      <c r="H127" s="72">
        <f t="shared" si="1"/>
        <v>20.245009</v>
      </c>
    </row>
    <row r="128" spans="1:8" ht="14.25">
      <c r="A128" s="49">
        <v>37043</v>
      </c>
      <c r="B128" s="69">
        <v>6.51328</v>
      </c>
      <c r="C128" s="70">
        <v>7.3200830000000003</v>
      </c>
      <c r="D128" s="70">
        <v>3.6380759999999999</v>
      </c>
      <c r="E128" s="70">
        <v>0.1157</v>
      </c>
      <c r="F128" s="70">
        <v>2.8240000000000001E-2</v>
      </c>
      <c r="G128" s="70">
        <v>0.170483</v>
      </c>
      <c r="H128" s="72">
        <f t="shared" si="1"/>
        <v>17.785862000000002</v>
      </c>
    </row>
    <row r="129" spans="1:8" ht="14.25">
      <c r="A129" s="49">
        <v>37012</v>
      </c>
      <c r="B129" s="69">
        <v>7.0895330000000003</v>
      </c>
      <c r="C129" s="70">
        <v>7.1534829999999996</v>
      </c>
      <c r="D129" s="70">
        <v>3.2014170000000002</v>
      </c>
      <c r="E129" s="70">
        <v>0.43695899999999999</v>
      </c>
      <c r="F129" s="70">
        <v>5.7492000000000001E-2</v>
      </c>
      <c r="G129" s="70">
        <v>0.140544</v>
      </c>
      <c r="H129" s="72">
        <f t="shared" si="1"/>
        <v>18.079428</v>
      </c>
    </row>
    <row r="130" spans="1:8" ht="14.25">
      <c r="A130" s="49">
        <v>36982</v>
      </c>
      <c r="B130" s="69">
        <v>7.6917600000000004</v>
      </c>
      <c r="C130" s="70">
        <v>9.2804190000000002</v>
      </c>
      <c r="D130" s="70">
        <v>4.7539610000000003</v>
      </c>
      <c r="E130" s="70">
        <v>0.33914</v>
      </c>
      <c r="F130" s="70">
        <v>4.0407999999999999E-2</v>
      </c>
      <c r="G130" s="70">
        <v>0.21102599999999999</v>
      </c>
      <c r="H130" s="72">
        <f t="shared" si="1"/>
        <v>22.316714000000001</v>
      </c>
    </row>
    <row r="131" spans="1:8" ht="14.25">
      <c r="A131" s="49">
        <v>36951</v>
      </c>
      <c r="B131" s="69">
        <v>5.1328849999999999</v>
      </c>
      <c r="C131" s="70">
        <v>5.9162990000000004</v>
      </c>
      <c r="D131" s="70">
        <v>3.150709</v>
      </c>
      <c r="E131" s="70">
        <v>-0.14124700000000001</v>
      </c>
      <c r="F131" s="70">
        <v>4.1383000000000003E-2</v>
      </c>
      <c r="G131" s="70">
        <v>0.121809</v>
      </c>
      <c r="H131" s="72">
        <f t="shared" si="1"/>
        <v>14.221838</v>
      </c>
    </row>
    <row r="132" spans="1:8" ht="14.25">
      <c r="A132" s="49">
        <v>36923</v>
      </c>
      <c r="B132" s="69">
        <v>7.3545600000000002</v>
      </c>
      <c r="C132" s="70">
        <v>8.0742270000000005</v>
      </c>
      <c r="D132" s="70">
        <v>4.0684120000000004</v>
      </c>
      <c r="E132" s="70">
        <v>0.42448000000000002</v>
      </c>
      <c r="F132" s="70">
        <v>6.7812999999999998E-2</v>
      </c>
      <c r="G132" s="70">
        <v>0.14266799999999999</v>
      </c>
      <c r="H132" s="72">
        <f t="shared" si="1"/>
        <v>20.132160000000002</v>
      </c>
    </row>
    <row r="133" spans="1:8" ht="14.25">
      <c r="A133" s="49">
        <v>36892</v>
      </c>
      <c r="B133" s="69">
        <v>7.1171249999999997</v>
      </c>
      <c r="C133" s="70">
        <v>9.9274769999999997</v>
      </c>
      <c r="D133" s="70">
        <v>4.7293479999999999</v>
      </c>
      <c r="E133" s="70">
        <v>0.16298299999999999</v>
      </c>
      <c r="F133" s="70">
        <v>1.9788E-2</v>
      </c>
      <c r="G133" s="70">
        <v>0.22279599999999999</v>
      </c>
      <c r="H133" s="72">
        <f t="shared" si="1"/>
        <v>22.179516999999997</v>
      </c>
    </row>
    <row r="134" spans="1:8" ht="14.25">
      <c r="A134" s="49">
        <v>36861</v>
      </c>
      <c r="B134" s="69">
        <v>5.7915330000000003</v>
      </c>
      <c r="C134" s="70">
        <v>5.5917139999999996</v>
      </c>
      <c r="D134" s="70">
        <v>2.4889999999999999</v>
      </c>
      <c r="E134" s="70">
        <v>0.63904300000000003</v>
      </c>
      <c r="F134" s="70">
        <v>5.5632000000000001E-2</v>
      </c>
      <c r="G134" s="70">
        <v>0.157859</v>
      </c>
      <c r="H134" s="72">
        <f t="shared" si="1"/>
        <v>14.724781000000002</v>
      </c>
    </row>
    <row r="135" spans="1:8" ht="14.25">
      <c r="A135" s="49">
        <v>36831</v>
      </c>
      <c r="B135" s="69">
        <v>5.0458210000000001</v>
      </c>
      <c r="C135" s="70">
        <v>6.0607959999999999</v>
      </c>
      <c r="D135" s="70">
        <v>2.9640939999999998</v>
      </c>
      <c r="E135" s="70">
        <v>0.123359</v>
      </c>
      <c r="F135" s="70">
        <v>2.0029999999999999E-2</v>
      </c>
      <c r="G135" s="70">
        <v>9.9971000000000004E-2</v>
      </c>
      <c r="H135" s="72">
        <f t="shared" si="1"/>
        <v>14.314071</v>
      </c>
    </row>
    <row r="136" spans="1:8" ht="14.25">
      <c r="A136" s="49">
        <v>36800</v>
      </c>
      <c r="B136" s="69">
        <v>2.32525</v>
      </c>
      <c r="C136" s="70">
        <v>1.9824839999999999</v>
      </c>
      <c r="D136" s="70">
        <v>1.3179350000000001</v>
      </c>
      <c r="E136" s="70">
        <v>6.8353999999999998E-2</v>
      </c>
      <c r="F136" s="70">
        <v>1.0808999999999999E-2</v>
      </c>
      <c r="G136" s="70">
        <v>5.9556999999999999E-2</v>
      </c>
      <c r="H136" s="72">
        <f t="shared" si="1"/>
        <v>5.7643890000000004</v>
      </c>
    </row>
    <row r="137" spans="1:8" ht="14.25">
      <c r="A137" s="49">
        <v>36770</v>
      </c>
      <c r="B137" s="69">
        <v>5.5765219999999998</v>
      </c>
      <c r="C137" s="70">
        <v>5.9700129999999998</v>
      </c>
      <c r="D137" s="70">
        <v>2.6059700000000001</v>
      </c>
      <c r="E137" s="70">
        <v>0.183</v>
      </c>
      <c r="F137" s="70">
        <v>3.1598000000000001E-2</v>
      </c>
      <c r="G137" s="70">
        <v>9.4757999999999995E-2</v>
      </c>
      <c r="H137" s="72">
        <f t="shared" si="1"/>
        <v>14.461860999999999</v>
      </c>
    </row>
    <row r="138" spans="1:8" ht="14.25">
      <c r="A138" s="49">
        <v>36739</v>
      </c>
      <c r="B138" s="69">
        <v>7.7045120000000002</v>
      </c>
      <c r="C138" s="70">
        <v>7.4342930000000003</v>
      </c>
      <c r="D138" s="70">
        <v>4.4870000000000001</v>
      </c>
      <c r="E138" s="70">
        <v>0.36399999999999999</v>
      </c>
      <c r="F138" s="70">
        <v>5.6762E-2</v>
      </c>
      <c r="G138" s="70">
        <v>0.18312600000000001</v>
      </c>
      <c r="H138" s="72">
        <f t="shared" si="1"/>
        <v>20.229693000000001</v>
      </c>
    </row>
    <row r="139" spans="1:8" ht="14.25">
      <c r="A139" s="49">
        <v>36708</v>
      </c>
      <c r="B139" s="69">
        <v>6.4379999999999997</v>
      </c>
      <c r="C139" s="70">
        <v>5.8380000000000001</v>
      </c>
      <c r="D139" s="70">
        <v>2.8919999999999999</v>
      </c>
      <c r="E139" s="70">
        <v>-0.246</v>
      </c>
      <c r="F139" s="70">
        <v>4.7473889999999998E-2</v>
      </c>
      <c r="G139" s="70">
        <v>0.121</v>
      </c>
      <c r="H139" s="72">
        <f t="shared" si="1"/>
        <v>15.090473889999998</v>
      </c>
    </row>
    <row r="140" spans="1:8" ht="14.25">
      <c r="A140" s="49">
        <v>36678</v>
      </c>
      <c r="B140" s="69">
        <v>4.2131744899999992</v>
      </c>
      <c r="C140" s="70">
        <v>5.3484854500000001</v>
      </c>
      <c r="D140" s="70">
        <v>2.9700304599999998</v>
      </c>
      <c r="E140" s="70">
        <v>0.12210257000000001</v>
      </c>
      <c r="F140" s="70">
        <v>9.9323899999999993E-3</v>
      </c>
      <c r="G140" s="70">
        <v>0.11797189999999999</v>
      </c>
      <c r="H140" s="72">
        <f t="shared" si="1"/>
        <v>12.781697259999998</v>
      </c>
    </row>
    <row r="141" spans="1:8" ht="14.25">
      <c r="A141" s="49">
        <v>36647</v>
      </c>
      <c r="B141" s="69">
        <v>7.0735305899999998</v>
      </c>
      <c r="C141" s="70">
        <v>8.2788235100000005</v>
      </c>
      <c r="D141" s="70">
        <v>4.7173044000000006</v>
      </c>
      <c r="E141" s="70">
        <v>0.29479529999999998</v>
      </c>
      <c r="F141" s="70">
        <v>5.4224959999999996E-2</v>
      </c>
      <c r="G141" s="70">
        <v>0.19968691</v>
      </c>
      <c r="H141" s="72">
        <f t="shared" si="1"/>
        <v>20.618365669999999</v>
      </c>
    </row>
    <row r="142" spans="1:8" ht="14.25">
      <c r="A142" s="49">
        <v>36617</v>
      </c>
      <c r="B142" s="69">
        <v>6.5570504500000002</v>
      </c>
      <c r="C142" s="70">
        <v>7.5711411100000001</v>
      </c>
      <c r="D142" s="70">
        <v>3.7801433199999996</v>
      </c>
      <c r="E142" s="70">
        <v>0.3750077</v>
      </c>
      <c r="F142" s="70">
        <v>4.9656689999999996E-2</v>
      </c>
      <c r="G142" s="70">
        <v>0.13175158000000001</v>
      </c>
      <c r="H142" s="72">
        <f t="shared" si="1"/>
        <v>18.464750850000001</v>
      </c>
    </row>
    <row r="143" spans="1:8" ht="14.25">
      <c r="A143" s="49">
        <v>36586</v>
      </c>
      <c r="B143" s="69">
        <v>4.0990000000000002</v>
      </c>
      <c r="C143" s="70">
        <v>5.2489999999999997</v>
      </c>
      <c r="D143" s="70">
        <v>2.0880000000000001</v>
      </c>
      <c r="E143" s="70">
        <v>0.43099999999999999</v>
      </c>
      <c r="F143" s="70">
        <v>0.03</v>
      </c>
      <c r="G143" s="70">
        <v>7.6999999999999999E-2</v>
      </c>
      <c r="H143" s="72">
        <f t="shared" si="1"/>
        <v>11.973999999999998</v>
      </c>
    </row>
    <row r="144" spans="1:8" ht="14.25">
      <c r="A144" s="49">
        <v>36557</v>
      </c>
      <c r="B144" s="69">
        <v>1.1950000000000001</v>
      </c>
      <c r="C144" s="70">
        <v>1.637</v>
      </c>
      <c r="D144" s="70">
        <v>0.96</v>
      </c>
      <c r="E144" s="70">
        <v>4.2999999999999997E-2</v>
      </c>
      <c r="F144" s="70">
        <v>6.0000000000000001E-3</v>
      </c>
      <c r="G144" s="70">
        <v>0.04</v>
      </c>
      <c r="H144" s="72">
        <f t="shared" si="1"/>
        <v>3.8809999999999998</v>
      </c>
    </row>
    <row r="145" spans="1:8" ht="14.25">
      <c r="A145" s="49">
        <v>36526</v>
      </c>
      <c r="B145" s="69">
        <v>0.66</v>
      </c>
      <c r="C145" s="70">
        <v>0.34399999999999997</v>
      </c>
      <c r="D145" s="70">
        <v>0.29299999999999998</v>
      </c>
      <c r="E145" s="70">
        <v>-0.109</v>
      </c>
      <c r="F145" s="70">
        <v>5.0000000000000001E-3</v>
      </c>
      <c r="G145" s="70">
        <v>1.4E-2</v>
      </c>
      <c r="H145" s="72">
        <f t="shared" si="1"/>
        <v>1.2069999999999999</v>
      </c>
    </row>
    <row r="146" spans="1:8" ht="14.25">
      <c r="A146" s="49">
        <v>36495</v>
      </c>
      <c r="B146" s="69">
        <v>0.64800000000000002</v>
      </c>
      <c r="C146" s="70">
        <v>0.29399999999999998</v>
      </c>
      <c r="D146" s="70">
        <v>0.249</v>
      </c>
      <c r="E146" s="70">
        <v>-0.04</v>
      </c>
      <c r="F146" s="70">
        <v>6.0000000000000001E-3</v>
      </c>
      <c r="G146" s="70">
        <v>1.2E-2</v>
      </c>
      <c r="H146" s="72">
        <f t="shared" si="1"/>
        <v>1.1689999999999998</v>
      </c>
    </row>
    <row r="147" spans="1:8" ht="14.25">
      <c r="A147" s="49">
        <v>36465</v>
      </c>
      <c r="B147" s="69">
        <v>0.83</v>
      </c>
      <c r="C147" s="70">
        <v>-0.04</v>
      </c>
      <c r="D147" s="70">
        <v>0.32100000000000001</v>
      </c>
      <c r="E147" s="70">
        <v>-0.111</v>
      </c>
      <c r="F147" s="70">
        <v>3.0000000000000001E-3</v>
      </c>
      <c r="G147" s="70">
        <v>1.6E-2</v>
      </c>
      <c r="H147" s="72">
        <f t="shared" ref="H147:H149" si="2">SUM(B147:G147)</f>
        <v>1.0189999999999999</v>
      </c>
    </row>
    <row r="148" spans="1:8" ht="14.25">
      <c r="A148" s="49">
        <v>36434</v>
      </c>
      <c r="B148" s="69">
        <v>0.12</v>
      </c>
      <c r="C148" s="70">
        <v>0.16</v>
      </c>
      <c r="D148" s="70">
        <v>7.1999999999999995E-2</v>
      </c>
      <c r="E148" s="70">
        <v>1.0999999999999999E-2</v>
      </c>
      <c r="F148" s="70">
        <v>1E-3</v>
      </c>
      <c r="G148" s="70">
        <v>3.0000000000000001E-3</v>
      </c>
      <c r="H148" s="72">
        <f t="shared" si="2"/>
        <v>0.36700000000000005</v>
      </c>
    </row>
    <row r="149" spans="1:8" ht="14.25">
      <c r="A149" s="49">
        <v>36404</v>
      </c>
      <c r="B149" s="69">
        <v>1.2E-2</v>
      </c>
      <c r="C149" s="70">
        <v>1.6E-2</v>
      </c>
      <c r="D149" s="70">
        <v>7.0000000000000001E-3</v>
      </c>
      <c r="E149" s="70">
        <v>1E-3</v>
      </c>
      <c r="F149" s="70">
        <v>0</v>
      </c>
      <c r="G149" s="70">
        <v>1E-3</v>
      </c>
      <c r="H149" s="72">
        <f t="shared" si="2"/>
        <v>3.7000000000000005E-2</v>
      </c>
    </row>
    <row r="150" spans="1:8" ht="14.25">
      <c r="A150" s="49">
        <v>36373</v>
      </c>
      <c r="B150" s="69">
        <v>0</v>
      </c>
      <c r="C150" s="70">
        <v>0</v>
      </c>
      <c r="D150" s="70">
        <v>0</v>
      </c>
      <c r="E150" s="70">
        <v>0</v>
      </c>
      <c r="F150" s="70">
        <v>0</v>
      </c>
      <c r="G150" s="70">
        <v>0</v>
      </c>
      <c r="H150" s="72">
        <v>0</v>
      </c>
    </row>
    <row r="151" spans="1:8" ht="14.25">
      <c r="A151" s="55">
        <v>36342</v>
      </c>
      <c r="B151" s="74">
        <v>0</v>
      </c>
      <c r="C151" s="75">
        <v>0</v>
      </c>
      <c r="D151" s="75">
        <v>0</v>
      </c>
      <c r="E151" s="75">
        <v>0</v>
      </c>
      <c r="F151" s="75">
        <v>0</v>
      </c>
      <c r="G151" s="75">
        <v>0</v>
      </c>
      <c r="H151" s="77">
        <v>0</v>
      </c>
    </row>
  </sheetData>
  <hyperlinks>
    <hyperlink ref="J4" location="Indice!A1" display="Regresar al Índice"/>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dimension ref="A2:J151"/>
  <sheetViews>
    <sheetView showGridLines="0" workbookViewId="0">
      <pane xSplit="1" ySplit="4" topLeftCell="B5" activePane="bottomRight" state="frozen"/>
      <selection pane="topRight" activeCell="B1" sqref="B1"/>
      <selection pane="bottomLeft" activeCell="A5" sqref="A5"/>
      <selection pane="bottomRight" activeCell="B5" sqref="B5:H5"/>
    </sheetView>
  </sheetViews>
  <sheetFormatPr defaultRowHeight="12.75"/>
  <cols>
    <col min="1" max="1" width="10.7109375" bestFit="1" customWidth="1"/>
    <col min="2" max="2" width="20.42578125" customWidth="1"/>
    <col min="3" max="3" width="11.7109375" bestFit="1" customWidth="1"/>
    <col min="4" max="4" width="11.5703125" bestFit="1" customWidth="1"/>
    <col min="5" max="5" width="13.28515625" customWidth="1"/>
    <col min="6" max="6" width="10" bestFit="1" customWidth="1"/>
    <col min="7" max="7" width="7.140625" bestFit="1" customWidth="1"/>
    <col min="8" max="8" width="11" bestFit="1" customWidth="1"/>
    <col min="10" max="10" width="15.140625" bestFit="1" customWidth="1"/>
  </cols>
  <sheetData>
    <row r="2" spans="1:10" ht="13.5" thickBot="1"/>
    <row r="3" spans="1:10" ht="14.25">
      <c r="A3" s="43"/>
      <c r="B3" s="61" t="s">
        <v>48</v>
      </c>
      <c r="C3" s="62"/>
      <c r="D3" s="62"/>
      <c r="E3" s="62"/>
      <c r="F3" s="62"/>
      <c r="G3" s="62"/>
      <c r="H3" s="63"/>
    </row>
    <row r="4" spans="1:10" ht="33.75" customHeight="1">
      <c r="A4" s="45" t="s">
        <v>2</v>
      </c>
      <c r="B4" s="46" t="s">
        <v>38</v>
      </c>
      <c r="C4" s="89" t="s">
        <v>39</v>
      </c>
      <c r="D4" s="89" t="s">
        <v>40</v>
      </c>
      <c r="E4" s="66" t="s">
        <v>41</v>
      </c>
      <c r="F4" s="89" t="s">
        <v>42</v>
      </c>
      <c r="G4" s="89" t="s">
        <v>43</v>
      </c>
      <c r="H4" s="90" t="s">
        <v>44</v>
      </c>
      <c r="J4" s="59" t="s">
        <v>69</v>
      </c>
    </row>
    <row r="5" spans="1:10" ht="15">
      <c r="A5" s="49">
        <v>40787</v>
      </c>
      <c r="B5" s="69">
        <v>164.62592656000001</v>
      </c>
      <c r="C5" s="70">
        <v>210.80565376999999</v>
      </c>
      <c r="D5" s="70">
        <v>56.983299660000007</v>
      </c>
      <c r="E5" s="70">
        <v>6.7512743499999992</v>
      </c>
      <c r="F5" s="70">
        <v>0.64319884999999999</v>
      </c>
      <c r="G5" s="70">
        <v>1.0295394299999998</v>
      </c>
      <c r="H5" s="72">
        <v>440.83889261999997</v>
      </c>
      <c r="J5" s="59"/>
    </row>
    <row r="6" spans="1:10" ht="15">
      <c r="A6" s="49">
        <v>40756</v>
      </c>
      <c r="B6" s="69">
        <v>169.64535898</v>
      </c>
      <c r="C6" s="70">
        <v>207.13729692000001</v>
      </c>
      <c r="D6" s="70">
        <v>55.574272050000005</v>
      </c>
      <c r="E6" s="70">
        <v>11.130890740000002</v>
      </c>
      <c r="F6" s="70">
        <v>0.64693924999999985</v>
      </c>
      <c r="G6" s="70">
        <v>1.23730523</v>
      </c>
      <c r="H6" s="72">
        <v>445.37206317000005</v>
      </c>
      <c r="J6" s="97"/>
    </row>
    <row r="7" spans="1:10" ht="15">
      <c r="A7" s="49">
        <v>40725</v>
      </c>
      <c r="B7" s="69">
        <v>166.46425930000001</v>
      </c>
      <c r="C7" s="70">
        <v>211.89980982</v>
      </c>
      <c r="D7" s="70">
        <v>58.428709310000002</v>
      </c>
      <c r="E7" s="70">
        <v>9.9720376599999998</v>
      </c>
      <c r="F7" s="70">
        <v>0.65935717999999988</v>
      </c>
      <c r="G7" s="70">
        <v>1.0192245100000001</v>
      </c>
      <c r="H7" s="72">
        <v>448.44339778</v>
      </c>
      <c r="J7" s="97"/>
    </row>
    <row r="8" spans="1:10" ht="14.25">
      <c r="A8" s="49">
        <v>40695</v>
      </c>
      <c r="B8" s="69">
        <v>159.81757759000001</v>
      </c>
      <c r="C8" s="70">
        <v>204.16289387</v>
      </c>
      <c r="D8" s="70">
        <v>59.041218530000002</v>
      </c>
      <c r="E8" s="70">
        <v>10.00286094</v>
      </c>
      <c r="F8" s="70">
        <v>0.66894933000000001</v>
      </c>
      <c r="G8" s="70">
        <v>0.9775514099999999</v>
      </c>
      <c r="H8" s="72">
        <v>434.67105166999994</v>
      </c>
      <c r="J8" s="96"/>
    </row>
    <row r="9" spans="1:10" ht="14.25">
      <c r="A9" s="49">
        <v>40664</v>
      </c>
      <c r="B9" s="69">
        <v>145.36725948999998</v>
      </c>
      <c r="C9" s="70">
        <v>195.80280981000001</v>
      </c>
      <c r="D9" s="70">
        <v>56.731926539999996</v>
      </c>
      <c r="E9" s="70">
        <v>9.3522766100000005</v>
      </c>
      <c r="F9" s="70">
        <v>0.73341831000000002</v>
      </c>
      <c r="G9" s="70">
        <v>0.94637046000000002</v>
      </c>
      <c r="H9" s="72">
        <v>408.93406121999999</v>
      </c>
    </row>
    <row r="10" spans="1:10" ht="14.25">
      <c r="A10" s="49">
        <v>40634</v>
      </c>
      <c r="B10" s="69">
        <v>135.34775227999998</v>
      </c>
      <c r="C10" s="70">
        <v>187.01697393000001</v>
      </c>
      <c r="D10" s="70">
        <v>52.736395290000004</v>
      </c>
      <c r="E10" s="70">
        <v>8.6364850099999995</v>
      </c>
      <c r="F10" s="70">
        <v>0.68656138</v>
      </c>
      <c r="G10" s="70">
        <v>1.00609591</v>
      </c>
      <c r="H10" s="72">
        <v>385.43026379999998</v>
      </c>
    </row>
    <row r="11" spans="1:10" ht="14.25">
      <c r="A11" s="49">
        <v>40603</v>
      </c>
      <c r="B11" s="69">
        <v>135.16755803000001</v>
      </c>
      <c r="C11" s="70">
        <v>191.14674701000001</v>
      </c>
      <c r="D11" s="70">
        <v>55.530068870000001</v>
      </c>
      <c r="E11" s="70">
        <v>10.193440700000002</v>
      </c>
      <c r="F11" s="70">
        <v>0.75605851999999996</v>
      </c>
      <c r="G11" s="70">
        <v>0.95507657999999995</v>
      </c>
      <c r="H11" s="72">
        <v>393.74894971000003</v>
      </c>
    </row>
    <row r="12" spans="1:10" ht="14.25">
      <c r="A12" s="49">
        <v>40575</v>
      </c>
      <c r="B12" s="69">
        <v>116.87461875000001</v>
      </c>
      <c r="C12" s="70">
        <v>168.49650061</v>
      </c>
      <c r="D12" s="70">
        <v>48.180616890000003</v>
      </c>
      <c r="E12" s="70">
        <v>8.3499409099999991</v>
      </c>
      <c r="F12" s="70">
        <v>0.63047189000000003</v>
      </c>
      <c r="G12" s="70">
        <v>0.78666574999999994</v>
      </c>
      <c r="H12" s="72">
        <v>343.31881480000004</v>
      </c>
    </row>
    <row r="13" spans="1:10" ht="14.25">
      <c r="A13" s="49">
        <v>40544</v>
      </c>
      <c r="B13" s="69">
        <v>119.90174207999999</v>
      </c>
      <c r="C13" s="70">
        <v>159.25788269</v>
      </c>
      <c r="D13" s="70">
        <v>44.798434179999994</v>
      </c>
      <c r="E13" s="70">
        <v>8.8037960399999999</v>
      </c>
      <c r="F13" s="70">
        <v>0.65666165999999992</v>
      </c>
      <c r="G13" s="70">
        <v>0.83675221999999994</v>
      </c>
      <c r="H13" s="72">
        <v>334.25526887000001</v>
      </c>
    </row>
    <row r="14" spans="1:10" ht="14.25">
      <c r="A14" s="49">
        <v>40513</v>
      </c>
      <c r="B14" s="69">
        <v>119.94527420999999</v>
      </c>
      <c r="C14" s="70">
        <v>169.79264957000001</v>
      </c>
      <c r="D14" s="70">
        <v>45.313348009999999</v>
      </c>
      <c r="E14" s="70">
        <v>8.80597371</v>
      </c>
      <c r="F14" s="70">
        <v>0.59935044999999998</v>
      </c>
      <c r="G14" s="70">
        <v>0.72640132000000002</v>
      </c>
      <c r="H14" s="72">
        <v>345.18299726999993</v>
      </c>
    </row>
    <row r="15" spans="1:10" ht="14.25">
      <c r="A15" s="49">
        <v>40483</v>
      </c>
      <c r="B15" s="69">
        <v>118.03238689</v>
      </c>
      <c r="C15" s="70">
        <v>157.32092077999999</v>
      </c>
      <c r="D15" s="70">
        <v>44.751380179999998</v>
      </c>
      <c r="E15" s="70">
        <v>8.1874491000000003</v>
      </c>
      <c r="F15" s="70">
        <v>0.55925981000000002</v>
      </c>
      <c r="G15" s="70">
        <v>0.8115211699999999</v>
      </c>
      <c r="H15" s="72">
        <v>329.66291792999999</v>
      </c>
    </row>
    <row r="16" spans="1:10" ht="14.25">
      <c r="A16" s="49">
        <v>40452</v>
      </c>
      <c r="B16" s="69">
        <v>131.95470155000001</v>
      </c>
      <c r="C16" s="70">
        <v>173.88784901000002</v>
      </c>
      <c r="D16" s="70">
        <v>52.458132890000002</v>
      </c>
      <c r="E16" s="70">
        <v>8.19713855</v>
      </c>
      <c r="F16" s="70">
        <v>0.52099913000000009</v>
      </c>
      <c r="G16" s="70">
        <v>0.84245727999999998</v>
      </c>
      <c r="H16" s="72">
        <v>367.86127841000007</v>
      </c>
    </row>
    <row r="17" spans="1:10" ht="14.25">
      <c r="A17" s="49">
        <v>40422</v>
      </c>
      <c r="B17" s="69">
        <v>131.81605829</v>
      </c>
      <c r="C17" s="70">
        <v>166.70355445999999</v>
      </c>
      <c r="D17" s="70">
        <v>43.51929818</v>
      </c>
      <c r="E17" s="70">
        <v>8.0258589100000002</v>
      </c>
      <c r="F17" s="70">
        <v>0.49711472999999995</v>
      </c>
      <c r="G17" s="70">
        <v>0.8166209499999999</v>
      </c>
      <c r="H17" s="72">
        <v>351.37850552000003</v>
      </c>
    </row>
    <row r="18" spans="1:10" ht="14.25">
      <c r="A18" s="49">
        <v>40391</v>
      </c>
      <c r="B18" s="69">
        <v>136.15890481</v>
      </c>
      <c r="C18" s="70">
        <v>166.90893699</v>
      </c>
      <c r="D18" s="70">
        <v>49.712872300000001</v>
      </c>
      <c r="E18" s="70">
        <v>8.1903439900000006</v>
      </c>
      <c r="F18" s="70">
        <v>0.51261260000000008</v>
      </c>
      <c r="G18" s="70">
        <v>0.96389214000000001</v>
      </c>
      <c r="H18" s="72">
        <v>362.44756282999998</v>
      </c>
    </row>
    <row r="19" spans="1:10" ht="14.25">
      <c r="A19" s="49">
        <v>40360</v>
      </c>
      <c r="B19" s="69">
        <v>129.06177961</v>
      </c>
      <c r="C19" s="70">
        <v>166.95039255</v>
      </c>
      <c r="D19" s="70">
        <v>43.272906370000001</v>
      </c>
      <c r="E19" s="70">
        <v>8.5041884900000007</v>
      </c>
      <c r="F19" s="70">
        <v>0.60608068000000004</v>
      </c>
      <c r="G19" s="70">
        <v>0.86844378</v>
      </c>
      <c r="H19" s="72">
        <v>349.26379147999995</v>
      </c>
      <c r="J19" s="42"/>
    </row>
    <row r="20" spans="1:10" ht="14.25">
      <c r="A20" s="49">
        <v>40330</v>
      </c>
      <c r="B20" s="69">
        <v>140.99202398000003</v>
      </c>
      <c r="C20" s="70">
        <v>168.30568122</v>
      </c>
      <c r="D20" s="70">
        <v>48.79128621000001</v>
      </c>
      <c r="E20" s="70">
        <v>7.8934535599999993</v>
      </c>
      <c r="F20" s="70">
        <v>0.56442059</v>
      </c>
      <c r="G20" s="70">
        <v>0.87734643000000001</v>
      </c>
      <c r="H20" s="72">
        <v>367.42421199</v>
      </c>
    </row>
    <row r="21" spans="1:10" ht="14.25">
      <c r="A21" s="49">
        <v>40299</v>
      </c>
      <c r="B21" s="69">
        <v>125.2347</v>
      </c>
      <c r="C21" s="70">
        <v>173.55857599999999</v>
      </c>
      <c r="D21" s="70">
        <v>53.129061</v>
      </c>
      <c r="E21" s="70">
        <v>8.5072589999999995</v>
      </c>
      <c r="F21" s="70">
        <v>0.57552599999999998</v>
      </c>
      <c r="G21" s="70">
        <v>0.99533199999999999</v>
      </c>
      <c r="H21" s="72">
        <v>362.00045399999999</v>
      </c>
    </row>
    <row r="22" spans="1:10" ht="14.25">
      <c r="A22" s="49">
        <v>40269</v>
      </c>
      <c r="B22" s="69">
        <v>126.24977489</v>
      </c>
      <c r="C22" s="70">
        <v>163.88965953000002</v>
      </c>
      <c r="D22" s="70">
        <v>45.68224558</v>
      </c>
      <c r="E22" s="70">
        <v>8.2360847300000017</v>
      </c>
      <c r="F22" s="70">
        <v>0.66006022000000009</v>
      </c>
      <c r="G22" s="70">
        <v>0.8883508699999999</v>
      </c>
      <c r="H22" s="72">
        <v>345.60617582000003</v>
      </c>
    </row>
    <row r="23" spans="1:10" ht="14.25">
      <c r="A23" s="49">
        <v>40238</v>
      </c>
      <c r="B23" s="69">
        <v>132.35445164999999</v>
      </c>
      <c r="C23" s="70">
        <v>169.01432811999999</v>
      </c>
      <c r="D23" s="70">
        <v>49.330341779999998</v>
      </c>
      <c r="E23" s="70">
        <v>8.1350715900000008</v>
      </c>
      <c r="F23" s="70">
        <v>0.68339044999999998</v>
      </c>
      <c r="G23" s="70">
        <v>0.92244415000000002</v>
      </c>
      <c r="H23" s="72">
        <v>360.44002773999995</v>
      </c>
    </row>
    <row r="24" spans="1:10" ht="14.25">
      <c r="A24" s="49">
        <v>40210</v>
      </c>
      <c r="B24" s="69">
        <v>104.11819536</v>
      </c>
      <c r="C24" s="70">
        <v>159.82859552000002</v>
      </c>
      <c r="D24" s="70">
        <v>46.811061320000007</v>
      </c>
      <c r="E24" s="70">
        <v>8.1711806100000004</v>
      </c>
      <c r="F24" s="70">
        <v>0.51844124999999996</v>
      </c>
      <c r="G24" s="70">
        <v>0.93180761000000001</v>
      </c>
      <c r="H24" s="72">
        <v>320.37928167000013</v>
      </c>
    </row>
    <row r="25" spans="1:10" ht="14.25">
      <c r="A25" s="49">
        <v>40179</v>
      </c>
      <c r="B25" s="69">
        <v>124.66588748000001</v>
      </c>
      <c r="C25" s="70">
        <v>150.33430382</v>
      </c>
      <c r="D25" s="70">
        <v>41.445951520000001</v>
      </c>
      <c r="E25" s="70">
        <v>8.33113803</v>
      </c>
      <c r="F25" s="70">
        <v>0.5195767</v>
      </c>
      <c r="G25" s="70">
        <v>0.79096498999999998</v>
      </c>
      <c r="H25" s="72">
        <v>326.08782253999999</v>
      </c>
    </row>
    <row r="26" spans="1:10" ht="14.25">
      <c r="A26" s="49">
        <v>40148</v>
      </c>
      <c r="B26" s="69">
        <v>125.904</v>
      </c>
      <c r="C26" s="70">
        <v>166.321</v>
      </c>
      <c r="D26" s="70">
        <v>46.308999999999997</v>
      </c>
      <c r="E26" s="70">
        <v>8.4420000000000002</v>
      </c>
      <c r="F26" s="70">
        <v>0.55200000000000005</v>
      </c>
      <c r="G26" s="70">
        <v>0.82000000000000006</v>
      </c>
      <c r="H26" s="72">
        <v>348.34800000000001</v>
      </c>
    </row>
    <row r="27" spans="1:10" ht="14.25">
      <c r="A27" s="49">
        <v>40118</v>
      </c>
      <c r="B27" s="69">
        <v>123.68199659999999</v>
      </c>
      <c r="C27" s="70">
        <v>162.66890185</v>
      </c>
      <c r="D27" s="70">
        <v>48.592859230000002</v>
      </c>
      <c r="E27" s="70">
        <v>7.9779273800000006</v>
      </c>
      <c r="F27" s="70">
        <v>0.53088075000000012</v>
      </c>
      <c r="G27" s="70">
        <v>0.86568677999999999</v>
      </c>
      <c r="H27" s="72">
        <v>344.31825258999993</v>
      </c>
    </row>
    <row r="28" spans="1:10" ht="14.25">
      <c r="A28" s="49">
        <v>40087</v>
      </c>
      <c r="B28" s="69">
        <v>134.23241931999999</v>
      </c>
      <c r="C28" s="70">
        <v>173.09324003</v>
      </c>
      <c r="D28" s="70">
        <v>48.02691051</v>
      </c>
      <c r="E28" s="70">
        <v>8.6659736599999988</v>
      </c>
      <c r="F28" s="70">
        <v>0.59097100000000002</v>
      </c>
      <c r="G28" s="70">
        <v>0.89158261999999999</v>
      </c>
      <c r="H28" s="72">
        <v>365.50109714000007</v>
      </c>
    </row>
    <row r="29" spans="1:10" ht="14.25">
      <c r="A29" s="49">
        <v>40057</v>
      </c>
      <c r="B29" s="69">
        <v>122.08931068999999</v>
      </c>
      <c r="C29" s="70">
        <v>158.16068336000001</v>
      </c>
      <c r="D29" s="70">
        <v>47.253932930000005</v>
      </c>
      <c r="E29" s="70">
        <v>7.75346841</v>
      </c>
      <c r="F29" s="70">
        <v>0.52193564000000003</v>
      </c>
      <c r="G29" s="70">
        <v>0.93908533000000005</v>
      </c>
      <c r="H29" s="72">
        <v>336.71841635999999</v>
      </c>
    </row>
    <row r="30" spans="1:10" ht="14.25">
      <c r="A30" s="49">
        <v>40026</v>
      </c>
      <c r="B30" s="69">
        <v>129.53355206999998</v>
      </c>
      <c r="C30" s="70">
        <v>159.16194981000001</v>
      </c>
      <c r="D30" s="70">
        <v>43.399790239999994</v>
      </c>
      <c r="E30" s="70">
        <v>7.9783205400000003</v>
      </c>
      <c r="F30" s="70">
        <v>0.57040566999999998</v>
      </c>
      <c r="G30" s="70">
        <v>0.85251730000000003</v>
      </c>
      <c r="H30" s="72">
        <v>341.49653563000004</v>
      </c>
    </row>
    <row r="31" spans="1:10" ht="14.25">
      <c r="A31" s="49">
        <v>39995</v>
      </c>
      <c r="B31" s="69">
        <v>125.35709360999999</v>
      </c>
      <c r="C31" s="70">
        <v>155.60693218</v>
      </c>
      <c r="D31" s="70">
        <v>45.14003348</v>
      </c>
      <c r="E31" s="70">
        <v>8.5401148500000001</v>
      </c>
      <c r="F31" s="70">
        <v>0.56852635000000007</v>
      </c>
      <c r="G31" s="70">
        <v>0.87074180000000001</v>
      </c>
      <c r="H31" s="72">
        <v>336.08344227000003</v>
      </c>
    </row>
    <row r="32" spans="1:10" ht="14.25">
      <c r="A32" s="49">
        <v>39965</v>
      </c>
      <c r="B32" s="69">
        <v>111.57813038</v>
      </c>
      <c r="C32" s="70">
        <v>145.02901507000001</v>
      </c>
      <c r="D32" s="70">
        <v>44.468297390000004</v>
      </c>
      <c r="E32" s="70">
        <v>3.9119422700000004</v>
      </c>
      <c r="F32" s="70">
        <v>0.52132858000000004</v>
      </c>
      <c r="G32" s="70">
        <v>0.85919790000000007</v>
      </c>
      <c r="H32" s="72">
        <v>306.36791159000006</v>
      </c>
    </row>
    <row r="33" spans="1:8" ht="14.25">
      <c r="A33" s="49">
        <v>39934</v>
      </c>
      <c r="B33" s="69">
        <v>96.362828910000005</v>
      </c>
      <c r="C33" s="70">
        <v>140.10020424999999</v>
      </c>
      <c r="D33" s="70">
        <v>42.048902929999997</v>
      </c>
      <c r="E33" s="70">
        <v>10.98773523</v>
      </c>
      <c r="F33" s="70">
        <v>0.65094213000000001</v>
      </c>
      <c r="G33" s="70">
        <v>0.73856568</v>
      </c>
      <c r="H33" s="72">
        <v>290.88917913</v>
      </c>
    </row>
    <row r="34" spans="1:8" ht="14.25">
      <c r="A34" s="49">
        <v>39904</v>
      </c>
      <c r="B34" s="69">
        <v>92.324664430000013</v>
      </c>
      <c r="C34" s="70">
        <v>124.71413655000001</v>
      </c>
      <c r="D34" s="70">
        <v>39.18227839</v>
      </c>
      <c r="E34" s="70">
        <v>6.6530699000000002</v>
      </c>
      <c r="F34" s="70">
        <v>0.46228351999999995</v>
      </c>
      <c r="G34" s="70">
        <v>0.65879378</v>
      </c>
      <c r="H34" s="72">
        <v>263.99522657000006</v>
      </c>
    </row>
    <row r="35" spans="1:8" ht="14.25">
      <c r="A35" s="49">
        <v>39873</v>
      </c>
      <c r="B35" s="69">
        <v>83.218057049999999</v>
      </c>
      <c r="C35" s="70">
        <v>128.20680906999999</v>
      </c>
      <c r="D35" s="70">
        <v>39.00355338</v>
      </c>
      <c r="E35" s="70">
        <v>7.1767064100000004</v>
      </c>
      <c r="F35" s="70">
        <v>0.53161707000000002</v>
      </c>
      <c r="G35" s="70">
        <v>0.66056049999999999</v>
      </c>
      <c r="H35" s="72">
        <v>258.79730347999993</v>
      </c>
    </row>
    <row r="36" spans="1:8" ht="14.25">
      <c r="A36" s="49">
        <v>39845</v>
      </c>
      <c r="B36" s="69">
        <v>81.618521909999998</v>
      </c>
      <c r="C36" s="70">
        <v>122.85513761999999</v>
      </c>
      <c r="D36" s="70">
        <v>38.224762730000002</v>
      </c>
      <c r="E36" s="70">
        <v>6.5531986800000004</v>
      </c>
      <c r="F36" s="70">
        <v>0.50053371000000002</v>
      </c>
      <c r="G36" s="70">
        <v>0.69549194999999997</v>
      </c>
      <c r="H36" s="72">
        <v>250.44764660000001</v>
      </c>
    </row>
    <row r="37" spans="1:8" ht="14.25">
      <c r="A37" s="49">
        <v>39814</v>
      </c>
      <c r="B37" s="69">
        <v>87.20167979</v>
      </c>
      <c r="C37" s="70">
        <v>124.14907760000001</v>
      </c>
      <c r="D37" s="70">
        <v>35.924965720000003</v>
      </c>
      <c r="E37" s="70">
        <v>7.8147400000000005</v>
      </c>
      <c r="F37" s="70">
        <v>0.38142500000000001</v>
      </c>
      <c r="G37" s="70">
        <v>0.62366900000000003</v>
      </c>
      <c r="H37" s="72">
        <v>256.09555711000002</v>
      </c>
    </row>
    <row r="38" spans="1:8" ht="14.25">
      <c r="A38" s="49">
        <v>39783</v>
      </c>
      <c r="B38" s="69">
        <v>86.285655579999997</v>
      </c>
      <c r="C38" s="70">
        <v>127.06893912</v>
      </c>
      <c r="D38" s="70">
        <v>40.383439060000001</v>
      </c>
      <c r="E38" s="70">
        <v>7.0171330000000003</v>
      </c>
      <c r="F38" s="70">
        <v>0.40905800000000003</v>
      </c>
      <c r="G38" s="70">
        <v>0.66856599999999999</v>
      </c>
      <c r="H38" s="72">
        <v>261.83279076000002</v>
      </c>
    </row>
    <row r="39" spans="1:8" ht="14.25">
      <c r="A39" s="49">
        <v>39753</v>
      </c>
      <c r="B39" s="69">
        <v>110.53103274</v>
      </c>
      <c r="C39" s="70">
        <v>158.04874346000003</v>
      </c>
      <c r="D39" s="70">
        <v>49.458018019999997</v>
      </c>
      <c r="E39" s="70">
        <v>8.5914509999999993</v>
      </c>
      <c r="F39" s="70">
        <v>0.61626400000000003</v>
      </c>
      <c r="G39" s="70">
        <v>0.90204499999999999</v>
      </c>
      <c r="H39" s="72">
        <v>328.14755422000002</v>
      </c>
    </row>
    <row r="40" spans="1:8" ht="14.25">
      <c r="A40" s="49">
        <v>39722</v>
      </c>
      <c r="B40" s="69">
        <v>130.59647028000001</v>
      </c>
      <c r="C40" s="70">
        <v>180.47866173</v>
      </c>
      <c r="D40" s="70">
        <v>60.582913089999998</v>
      </c>
      <c r="E40" s="70">
        <v>8.2099150000000005</v>
      </c>
      <c r="F40" s="70">
        <v>0.60496100000000008</v>
      </c>
      <c r="G40" s="70">
        <v>0.99304700000000001</v>
      </c>
      <c r="H40" s="72">
        <v>381.4659681</v>
      </c>
    </row>
    <row r="41" spans="1:8" ht="14.25">
      <c r="A41" s="49">
        <v>39692</v>
      </c>
      <c r="B41" s="69">
        <v>146.39205386999998</v>
      </c>
      <c r="C41" s="70">
        <v>200.08300283</v>
      </c>
      <c r="D41" s="70">
        <v>60.543871850000002</v>
      </c>
      <c r="E41" s="70">
        <v>8.9996379999999991</v>
      </c>
      <c r="F41" s="70">
        <v>0.63938800000000007</v>
      </c>
      <c r="G41" s="70">
        <v>1.3326560000000001</v>
      </c>
      <c r="H41" s="72">
        <v>417.99061054999999</v>
      </c>
    </row>
    <row r="42" spans="1:8" ht="14.25">
      <c r="A42" s="49">
        <v>39661</v>
      </c>
      <c r="B42" s="69">
        <v>171.17211390999998</v>
      </c>
      <c r="C42" s="70">
        <v>216.84768667</v>
      </c>
      <c r="D42" s="70">
        <v>72.055197440000001</v>
      </c>
      <c r="E42" s="70">
        <v>9.6493649999999995</v>
      </c>
      <c r="F42" s="70">
        <v>0.78381999999999996</v>
      </c>
      <c r="G42" s="70">
        <v>1.247296</v>
      </c>
      <c r="H42" s="72">
        <v>471.75547901999994</v>
      </c>
    </row>
    <row r="43" spans="1:8" ht="14.25">
      <c r="A43" s="49">
        <v>39630</v>
      </c>
      <c r="B43" s="69">
        <v>177.06269247</v>
      </c>
      <c r="C43" s="70">
        <v>229.44008529000001</v>
      </c>
      <c r="D43" s="70">
        <v>80.10913733000001</v>
      </c>
      <c r="E43" s="70">
        <v>9.6180190000000003</v>
      </c>
      <c r="F43" s="70">
        <v>0.81047000000000002</v>
      </c>
      <c r="G43" s="70">
        <v>1.354914</v>
      </c>
      <c r="H43" s="72">
        <v>498.39531809000005</v>
      </c>
    </row>
    <row r="44" spans="1:8" ht="14.25">
      <c r="A44" s="49">
        <v>39600</v>
      </c>
      <c r="B44" s="69">
        <v>164.48505993000001</v>
      </c>
      <c r="C44" s="70">
        <v>215.54455919000003</v>
      </c>
      <c r="D44" s="70">
        <v>74.970260659999994</v>
      </c>
      <c r="E44" s="70">
        <v>9.4041130000000006</v>
      </c>
      <c r="F44" s="70">
        <v>0.68237400000000004</v>
      </c>
      <c r="G44" s="70">
        <v>1.4564250000000001</v>
      </c>
      <c r="H44" s="72">
        <v>466.54279178000002</v>
      </c>
    </row>
    <row r="45" spans="1:8" ht="14.25">
      <c r="A45" s="49">
        <v>39569</v>
      </c>
      <c r="B45" s="69">
        <v>143.42358881000001</v>
      </c>
      <c r="C45" s="70">
        <v>193.02651726000002</v>
      </c>
      <c r="D45" s="70">
        <v>70.420703340000003</v>
      </c>
      <c r="E45" s="70">
        <v>9.5620189999999994</v>
      </c>
      <c r="F45" s="70">
        <v>0.73282199999999997</v>
      </c>
      <c r="G45" s="70">
        <v>0.95136699999999996</v>
      </c>
      <c r="H45" s="72">
        <v>418.11701741000007</v>
      </c>
    </row>
    <row r="46" spans="1:8" ht="14.25">
      <c r="A46" s="49">
        <v>39539</v>
      </c>
      <c r="B46" s="69">
        <v>111.96353984</v>
      </c>
      <c r="C46" s="70">
        <v>169.36530855999999</v>
      </c>
      <c r="D46" s="70">
        <v>57.609013829999995</v>
      </c>
      <c r="E46" s="70">
        <v>8.0493570000000005</v>
      </c>
      <c r="F46" s="70">
        <v>0.49974099999999999</v>
      </c>
      <c r="G46" s="70">
        <v>0.99522500000000003</v>
      </c>
      <c r="H46" s="72">
        <v>348.48218522999991</v>
      </c>
    </row>
    <row r="47" spans="1:8" ht="14.25">
      <c r="A47" s="49">
        <v>39508</v>
      </c>
      <c r="B47" s="69">
        <v>108.21430061</v>
      </c>
      <c r="C47" s="70">
        <v>159.66900564000002</v>
      </c>
      <c r="D47" s="70">
        <v>56.639512750000002</v>
      </c>
      <c r="E47" s="70">
        <v>7.8643470000000004</v>
      </c>
      <c r="F47" s="70">
        <v>0.57025100000000006</v>
      </c>
      <c r="G47" s="70">
        <v>0.89800900000000006</v>
      </c>
      <c r="H47" s="72">
        <v>333.85542600000002</v>
      </c>
    </row>
    <row r="48" spans="1:8" ht="14.25">
      <c r="A48" s="49">
        <v>39479</v>
      </c>
      <c r="B48" s="69">
        <v>105.41513419</v>
      </c>
      <c r="C48" s="70">
        <v>156.71542634999997</v>
      </c>
      <c r="D48" s="70">
        <v>59.241785370000009</v>
      </c>
      <c r="E48" s="70">
        <v>8.1054129999999986</v>
      </c>
      <c r="F48" s="70">
        <v>0.689527</v>
      </c>
      <c r="G48" s="70">
        <v>1.0717829999999999</v>
      </c>
      <c r="H48" s="72">
        <v>331.23906890999996</v>
      </c>
    </row>
    <row r="49" spans="1:8" ht="14.25">
      <c r="A49" s="49">
        <v>39448</v>
      </c>
      <c r="B49" s="69">
        <v>118.45160335</v>
      </c>
      <c r="C49" s="70">
        <v>155.34208656000001</v>
      </c>
      <c r="D49" s="70">
        <v>52.141079990000001</v>
      </c>
      <c r="E49" s="70">
        <v>7.4684029999999995</v>
      </c>
      <c r="F49" s="70">
        <v>0.58836900000000003</v>
      </c>
      <c r="G49" s="70">
        <v>0.97191799999999995</v>
      </c>
      <c r="H49" s="72">
        <v>334.96345990000003</v>
      </c>
    </row>
    <row r="50" spans="1:8" ht="14.25">
      <c r="A50" s="49">
        <v>39417</v>
      </c>
      <c r="B50" s="69">
        <v>124.2320526</v>
      </c>
      <c r="C50" s="70">
        <v>161.76941138000001</v>
      </c>
      <c r="D50" s="70">
        <v>59.612007269999992</v>
      </c>
      <c r="E50" s="70">
        <v>8.4013530000000003</v>
      </c>
      <c r="F50" s="70">
        <v>0.57247300000000001</v>
      </c>
      <c r="G50" s="70">
        <v>0.97521600000000008</v>
      </c>
      <c r="H50" s="72">
        <v>355.56251325000005</v>
      </c>
    </row>
    <row r="51" spans="1:8" ht="14.25">
      <c r="A51" s="49">
        <v>39387</v>
      </c>
      <c r="B51" s="69">
        <v>124.56731216</v>
      </c>
      <c r="C51" s="70">
        <v>169.47721733999998</v>
      </c>
      <c r="D51" s="70">
        <v>64.074228329999997</v>
      </c>
      <c r="E51" s="70">
        <v>7.6300290000000004</v>
      </c>
      <c r="F51" s="70">
        <v>0.62773499999999993</v>
      </c>
      <c r="G51" s="70">
        <v>0.95424599999999993</v>
      </c>
      <c r="H51" s="72">
        <v>367.3307678299999</v>
      </c>
    </row>
    <row r="52" spans="1:8" ht="14.25">
      <c r="A52" s="49">
        <v>39356</v>
      </c>
      <c r="B52" s="69">
        <v>128.12588445</v>
      </c>
      <c r="C52" s="70">
        <v>168.35750191</v>
      </c>
      <c r="D52" s="70">
        <v>59.753580730000003</v>
      </c>
      <c r="E52" s="70">
        <v>8.4969710000000003</v>
      </c>
      <c r="F52" s="70">
        <v>0.43939600000000001</v>
      </c>
      <c r="G52" s="70">
        <v>1.0413559999999999</v>
      </c>
      <c r="H52" s="72">
        <v>366.21469008999998</v>
      </c>
    </row>
    <row r="53" spans="1:8" ht="14.25">
      <c r="A53" s="49">
        <v>39326</v>
      </c>
      <c r="B53" s="69">
        <v>120.12312204000001</v>
      </c>
      <c r="C53" s="70">
        <v>157.05871273</v>
      </c>
      <c r="D53" s="70">
        <v>53.669679410000001</v>
      </c>
      <c r="E53" s="70">
        <v>6.992521</v>
      </c>
      <c r="F53" s="70">
        <v>0.59555899999999995</v>
      </c>
      <c r="G53" s="70">
        <v>0.92131099999999999</v>
      </c>
      <c r="H53" s="72">
        <v>339.36090518000003</v>
      </c>
    </row>
    <row r="54" spans="1:8" ht="14.25">
      <c r="A54" s="49">
        <v>39295</v>
      </c>
      <c r="B54" s="69">
        <v>128.13123017999999</v>
      </c>
      <c r="C54" s="70">
        <v>156.88052084999998</v>
      </c>
      <c r="D54" s="70">
        <v>55.921869270000002</v>
      </c>
      <c r="E54" s="70">
        <v>7.6073890000000004</v>
      </c>
      <c r="F54" s="70">
        <v>0.36927900000000002</v>
      </c>
      <c r="G54" s="70">
        <v>1.2810089999999998</v>
      </c>
      <c r="H54" s="72">
        <v>350.19129729999997</v>
      </c>
    </row>
    <row r="55" spans="1:8" ht="14.25">
      <c r="A55" s="49">
        <v>39264</v>
      </c>
      <c r="B55" s="69">
        <v>121.44302857</v>
      </c>
      <c r="C55" s="70">
        <v>152.16836458</v>
      </c>
      <c r="D55" s="70">
        <v>56.858415910000005</v>
      </c>
      <c r="E55" s="70">
        <v>7.3830779999999994</v>
      </c>
      <c r="F55" s="70">
        <v>0.55077799999999999</v>
      </c>
      <c r="G55" s="70">
        <v>0.25135600000000002</v>
      </c>
      <c r="H55" s="72">
        <v>338.65502106000002</v>
      </c>
    </row>
    <row r="56" spans="1:8" ht="14.25">
      <c r="A56" s="49">
        <v>39234</v>
      </c>
      <c r="B56" s="69">
        <v>114.61290333999999</v>
      </c>
      <c r="C56" s="70">
        <v>143.49095898000002</v>
      </c>
      <c r="D56" s="70">
        <v>51.997180420000007</v>
      </c>
      <c r="E56" s="70">
        <v>6.7172420000000006</v>
      </c>
      <c r="F56" s="70">
        <v>0.51939899999999994</v>
      </c>
      <c r="G56" s="70">
        <v>1.0351080000000001</v>
      </c>
      <c r="H56" s="72">
        <v>318.37279174000003</v>
      </c>
    </row>
    <row r="57" spans="1:8" ht="14.25">
      <c r="A57" s="49">
        <v>39203</v>
      </c>
      <c r="B57" s="69">
        <v>113.13304001</v>
      </c>
      <c r="C57" s="70">
        <v>151.10878584999998</v>
      </c>
      <c r="D57" s="70">
        <v>54.331432910000004</v>
      </c>
      <c r="E57" s="70">
        <v>7.573640000000001</v>
      </c>
      <c r="F57" s="70">
        <v>0.80087399999999997</v>
      </c>
      <c r="G57" s="70">
        <v>0.91262999999999994</v>
      </c>
      <c r="H57" s="72">
        <v>327.86040276999995</v>
      </c>
    </row>
    <row r="58" spans="1:8" ht="14.25">
      <c r="A58" s="49">
        <v>39173</v>
      </c>
      <c r="B58" s="69">
        <v>99.223489350000008</v>
      </c>
      <c r="C58" s="70">
        <v>131.25731156000001</v>
      </c>
      <c r="D58" s="70">
        <v>49.661410920000002</v>
      </c>
      <c r="E58" s="70">
        <v>6.3726389999999995</v>
      </c>
      <c r="F58" s="70">
        <v>0.50406700000000004</v>
      </c>
      <c r="G58" s="70">
        <v>0.88004100000000007</v>
      </c>
      <c r="H58" s="72">
        <v>287.89895883000003</v>
      </c>
    </row>
    <row r="59" spans="1:8" ht="14.25">
      <c r="A59" s="49">
        <v>39142</v>
      </c>
      <c r="B59" s="69">
        <v>94.812518799999992</v>
      </c>
      <c r="C59" s="70">
        <v>135.85814513</v>
      </c>
      <c r="D59" s="70">
        <v>53.186194540000002</v>
      </c>
      <c r="E59" s="70">
        <v>6.8499989999999995</v>
      </c>
      <c r="F59" s="70">
        <v>0.45368700000000001</v>
      </c>
      <c r="G59" s="70">
        <v>1.0020120000000001</v>
      </c>
      <c r="H59" s="72">
        <v>292.16255647000003</v>
      </c>
    </row>
    <row r="60" spans="1:8" ht="14.25">
      <c r="A60" s="49">
        <v>39114</v>
      </c>
      <c r="B60" s="69">
        <v>87.479153999999994</v>
      </c>
      <c r="C60" s="70">
        <v>126.301025</v>
      </c>
      <c r="D60" s="70">
        <v>49.727127000000003</v>
      </c>
      <c r="E60" s="70">
        <v>7.5307569999999995</v>
      </c>
      <c r="F60" s="70">
        <v>0.51766199999999996</v>
      </c>
      <c r="G60" s="70">
        <v>0.90101699999999996</v>
      </c>
      <c r="H60" s="72">
        <v>272.45674199999996</v>
      </c>
    </row>
    <row r="61" spans="1:8" ht="14.25">
      <c r="A61" s="49">
        <v>39083</v>
      </c>
      <c r="B61" s="69">
        <v>95.801909389999992</v>
      </c>
      <c r="C61" s="70">
        <v>123.33844349</v>
      </c>
      <c r="D61" s="70">
        <v>44.081573079999998</v>
      </c>
      <c r="E61" s="70">
        <v>6.6266039999999995</v>
      </c>
      <c r="F61" s="70">
        <v>0.52640900000000002</v>
      </c>
      <c r="G61" s="70">
        <v>0.96015800000000007</v>
      </c>
      <c r="H61" s="72">
        <v>271.33509695999999</v>
      </c>
    </row>
    <row r="62" spans="1:8" ht="14.25">
      <c r="A62" s="49">
        <v>39052</v>
      </c>
      <c r="B62" s="69">
        <v>97.004615999999999</v>
      </c>
      <c r="C62" s="70">
        <v>127.99269899999999</v>
      </c>
      <c r="D62" s="70">
        <v>48.682885999999996</v>
      </c>
      <c r="E62" s="70">
        <v>6.7770929999999989</v>
      </c>
      <c r="F62" s="70">
        <v>0.44448799999999999</v>
      </c>
      <c r="G62" s="70">
        <v>0.87539500000000003</v>
      </c>
      <c r="H62" s="72">
        <v>281.77717699999999</v>
      </c>
    </row>
    <row r="63" spans="1:8" ht="14.25">
      <c r="A63" s="49">
        <v>39022</v>
      </c>
      <c r="B63" s="69">
        <v>100.62594900000001</v>
      </c>
      <c r="C63" s="70">
        <v>132.986829</v>
      </c>
      <c r="D63" s="70">
        <v>52.793388000000007</v>
      </c>
      <c r="E63" s="70">
        <v>6.5781830000000001</v>
      </c>
      <c r="F63" s="70">
        <v>0.43268399999999996</v>
      </c>
      <c r="G63" s="70">
        <v>0.99615399999999998</v>
      </c>
      <c r="H63" s="72">
        <v>294.41318699999999</v>
      </c>
    </row>
    <row r="64" spans="1:8" ht="14.25">
      <c r="A64" s="49">
        <v>38991</v>
      </c>
      <c r="B64" s="69">
        <v>117.923782</v>
      </c>
      <c r="C64" s="70">
        <v>146.228824</v>
      </c>
      <c r="D64" s="70">
        <v>58.160758000000001</v>
      </c>
      <c r="E64" s="70">
        <v>7.1597599999999995</v>
      </c>
      <c r="F64" s="70">
        <v>0.54933500000000002</v>
      </c>
      <c r="G64" s="70">
        <v>1.3631070000000001</v>
      </c>
      <c r="H64" s="72">
        <v>331.38556599999998</v>
      </c>
    </row>
    <row r="65" spans="1:8" ht="14.25">
      <c r="A65" s="49">
        <v>38961</v>
      </c>
      <c r="B65" s="69">
        <v>111.33167</v>
      </c>
      <c r="C65" s="70">
        <v>152.77072200000001</v>
      </c>
      <c r="D65" s="70">
        <v>52.554188999999994</v>
      </c>
      <c r="E65" s="70">
        <v>6.5234950000000005</v>
      </c>
      <c r="F65" s="70">
        <v>0.49771699999999996</v>
      </c>
      <c r="G65" s="70">
        <v>0.69589500000000004</v>
      </c>
      <c r="H65" s="72">
        <v>324.37368800000007</v>
      </c>
    </row>
    <row r="66" spans="1:8" ht="14.25">
      <c r="A66" s="49">
        <v>38930</v>
      </c>
      <c r="B66" s="69">
        <v>125.13506035</v>
      </c>
      <c r="C66" s="70">
        <v>151.62623682</v>
      </c>
      <c r="D66" s="70">
        <v>59.132958589999994</v>
      </c>
      <c r="E66" s="70">
        <v>7.5473759999999999</v>
      </c>
      <c r="F66" s="70">
        <v>0.50598999999999994</v>
      </c>
      <c r="G66" s="70">
        <v>1.2161120000000001</v>
      </c>
      <c r="H66" s="72">
        <v>345.16373376000001</v>
      </c>
    </row>
    <row r="67" spans="1:8" ht="14.25">
      <c r="A67" s="49">
        <v>38899</v>
      </c>
      <c r="B67" s="69">
        <v>115.30562114999999</v>
      </c>
      <c r="C67" s="70">
        <v>143.39786282</v>
      </c>
      <c r="D67" s="70">
        <v>56.259509359999996</v>
      </c>
      <c r="E67" s="70">
        <v>7.1743960000000007</v>
      </c>
      <c r="F67" s="70">
        <v>0.53402499999999997</v>
      </c>
      <c r="G67" s="70">
        <v>1.0948769999999999</v>
      </c>
      <c r="H67" s="72">
        <v>323.76629132999994</v>
      </c>
    </row>
    <row r="68" spans="1:8" ht="14.25">
      <c r="A68" s="49">
        <v>38869</v>
      </c>
      <c r="B68" s="69">
        <v>115.92639903</v>
      </c>
      <c r="C68" s="70">
        <v>140.55045011999999</v>
      </c>
      <c r="D68" s="70">
        <v>54.82423017</v>
      </c>
      <c r="E68" s="70">
        <v>6.5915169999999996</v>
      </c>
      <c r="F68" s="70">
        <v>0.60133700000000001</v>
      </c>
      <c r="G68" s="70">
        <v>1.072765</v>
      </c>
      <c r="H68" s="72">
        <v>319.56669832000006</v>
      </c>
    </row>
    <row r="69" spans="1:8" ht="14.25">
      <c r="A69" s="49">
        <v>38838</v>
      </c>
      <c r="B69" s="69">
        <v>109.00735452999999</v>
      </c>
      <c r="C69" s="70">
        <v>144.89644504</v>
      </c>
      <c r="D69" s="70">
        <v>58.681024879999995</v>
      </c>
      <c r="E69" s="70">
        <v>7.4045129999999997</v>
      </c>
      <c r="F69" s="70">
        <v>0.50072400000000006</v>
      </c>
      <c r="G69" s="70">
        <v>1.2019730000000002</v>
      </c>
      <c r="H69" s="72">
        <v>321.69203444999999</v>
      </c>
    </row>
    <row r="70" spans="1:8" ht="14.25">
      <c r="A70" s="49">
        <v>38808</v>
      </c>
      <c r="B70" s="69">
        <v>102.54365563</v>
      </c>
      <c r="C70" s="70">
        <v>138.17130064</v>
      </c>
      <c r="D70" s="70">
        <v>57.911178169999999</v>
      </c>
      <c r="E70" s="70">
        <v>5.97342</v>
      </c>
      <c r="F70" s="70">
        <v>0.53062399999999998</v>
      </c>
      <c r="G70" s="70">
        <v>1.307687</v>
      </c>
      <c r="H70" s="72">
        <v>306.43786543999994</v>
      </c>
    </row>
    <row r="71" spans="1:8" ht="14.25">
      <c r="A71" s="49">
        <v>38777</v>
      </c>
      <c r="B71" s="69">
        <v>95.33729181999999</v>
      </c>
      <c r="C71" s="70">
        <v>135.22164537</v>
      </c>
      <c r="D71" s="70">
        <v>48.131857119999999</v>
      </c>
      <c r="E71" s="70">
        <v>12.067731</v>
      </c>
      <c r="F71" s="70">
        <v>0.54237899999999994</v>
      </c>
      <c r="G71" s="70">
        <v>1.0498829999999999</v>
      </c>
      <c r="H71" s="72">
        <v>292.35078730999999</v>
      </c>
    </row>
    <row r="72" spans="1:8" ht="14.25">
      <c r="A72" s="49">
        <v>38749</v>
      </c>
      <c r="B72" s="69">
        <v>84.300871860000001</v>
      </c>
      <c r="C72" s="70">
        <v>125.17515469999999</v>
      </c>
      <c r="D72" s="70">
        <v>56.012343270000002</v>
      </c>
      <c r="E72" s="70">
        <v>2.6824859999999995</v>
      </c>
      <c r="F72" s="70">
        <v>0.53054299999999999</v>
      </c>
      <c r="G72" s="70">
        <v>0.97138900000000006</v>
      </c>
      <c r="H72" s="72">
        <v>269.67278783</v>
      </c>
    </row>
    <row r="73" spans="1:8" ht="14.25">
      <c r="A73" s="49">
        <v>38718</v>
      </c>
      <c r="B73" s="69">
        <v>100.79641536</v>
      </c>
      <c r="C73" s="70">
        <v>127.69228876</v>
      </c>
      <c r="D73" s="70">
        <v>47.675955000000002</v>
      </c>
      <c r="E73" s="70">
        <v>7.0146489999999995</v>
      </c>
      <c r="F73" s="70">
        <v>0.52558300000000002</v>
      </c>
      <c r="G73" s="70">
        <v>1.2056040000000001</v>
      </c>
      <c r="H73" s="72">
        <v>284.91049512000001</v>
      </c>
    </row>
    <row r="74" spans="1:8" ht="14.25">
      <c r="A74" s="49">
        <v>38687</v>
      </c>
      <c r="B74" s="69">
        <v>101.29469831</v>
      </c>
      <c r="C74" s="70">
        <v>127.40010766999998</v>
      </c>
      <c r="D74" s="70">
        <v>53.164888329999997</v>
      </c>
      <c r="E74" s="70">
        <v>6.7254810000000003</v>
      </c>
      <c r="F74" s="70">
        <v>0.49498700000000001</v>
      </c>
      <c r="G74" s="70">
        <v>1.2247170000000001</v>
      </c>
      <c r="H74" s="72">
        <v>290.30487930999999</v>
      </c>
    </row>
    <row r="75" spans="1:8" ht="14.25">
      <c r="A75" s="49">
        <v>38657</v>
      </c>
      <c r="B75" s="69">
        <v>102.03511439</v>
      </c>
      <c r="C75" s="70">
        <v>141.59751986000001</v>
      </c>
      <c r="D75" s="70">
        <v>58.468626409999999</v>
      </c>
      <c r="E75" s="70">
        <v>6.3666970000000003</v>
      </c>
      <c r="F75" s="70">
        <v>0.45905099999999999</v>
      </c>
      <c r="G75" s="70">
        <v>1.233338</v>
      </c>
      <c r="H75" s="72">
        <v>310.16034666000002</v>
      </c>
    </row>
    <row r="76" spans="1:8" ht="14.25">
      <c r="A76" s="49">
        <v>38626</v>
      </c>
      <c r="B76" s="69">
        <v>121.392366</v>
      </c>
      <c r="C76" s="70">
        <v>152.41379600000002</v>
      </c>
      <c r="D76" s="70">
        <v>61.825071999999999</v>
      </c>
      <c r="E76" s="70">
        <v>7.7305210000000004</v>
      </c>
      <c r="F76" s="70">
        <v>0.60133599999999998</v>
      </c>
      <c r="G76" s="70">
        <v>1.5921400000000001</v>
      </c>
      <c r="H76" s="72">
        <v>345.55523099999999</v>
      </c>
    </row>
    <row r="77" spans="1:8" ht="14.25">
      <c r="A77" s="49">
        <v>38596</v>
      </c>
      <c r="B77" s="69">
        <v>121.563535</v>
      </c>
      <c r="C77" s="70">
        <v>146.09380899999999</v>
      </c>
      <c r="D77" s="70">
        <v>57.621583000000001</v>
      </c>
      <c r="E77" s="70">
        <v>7.0254339999999988</v>
      </c>
      <c r="F77" s="70">
        <v>0.55649999999999999</v>
      </c>
      <c r="G77" s="70">
        <v>1.390123</v>
      </c>
      <c r="H77" s="72">
        <v>334.25098400000002</v>
      </c>
    </row>
    <row r="78" spans="1:8" ht="14.25">
      <c r="A78" s="49">
        <v>38565</v>
      </c>
      <c r="B78" s="69">
        <v>120.124573</v>
      </c>
      <c r="C78" s="70">
        <v>144.42117100000002</v>
      </c>
      <c r="D78" s="70">
        <v>56.618671000000006</v>
      </c>
      <c r="E78" s="70">
        <v>6.5202590000000002</v>
      </c>
      <c r="F78" s="70">
        <v>0.50992799999999994</v>
      </c>
      <c r="G78" s="70">
        <v>1.518589</v>
      </c>
      <c r="H78" s="72">
        <v>329.71319100000005</v>
      </c>
    </row>
    <row r="79" spans="1:8" ht="14.25">
      <c r="A79" s="49">
        <v>38534</v>
      </c>
      <c r="B79" s="69">
        <v>110.318299</v>
      </c>
      <c r="C79" s="70">
        <v>133.13602900000001</v>
      </c>
      <c r="D79" s="70">
        <v>52.106146999999993</v>
      </c>
      <c r="E79" s="70">
        <v>6.9053530000000007</v>
      </c>
      <c r="F79" s="70">
        <v>0.55154099999999995</v>
      </c>
      <c r="G79" s="70">
        <v>1.3058270000000001</v>
      </c>
      <c r="H79" s="72">
        <v>304.323196</v>
      </c>
    </row>
    <row r="80" spans="1:8" ht="14.25">
      <c r="A80" s="49">
        <v>38504</v>
      </c>
      <c r="B80" s="69">
        <v>110.09778600000001</v>
      </c>
      <c r="C80" s="70">
        <v>129.64096799999999</v>
      </c>
      <c r="D80" s="70">
        <v>50.458728000000001</v>
      </c>
      <c r="E80" s="70">
        <v>6.095637</v>
      </c>
      <c r="F80" s="70">
        <v>0.48013999999999996</v>
      </c>
      <c r="G80" s="70">
        <v>1.2841339999999999</v>
      </c>
      <c r="H80" s="72">
        <v>298.05739299999999</v>
      </c>
    </row>
    <row r="81" spans="1:8" ht="14.25">
      <c r="A81" s="49">
        <v>38473</v>
      </c>
      <c r="B81" s="69">
        <v>103.353331</v>
      </c>
      <c r="C81" s="70">
        <v>131.17159900000001</v>
      </c>
      <c r="D81" s="70">
        <v>52.729469000000002</v>
      </c>
      <c r="E81" s="70">
        <v>6.4373139999999998</v>
      </c>
      <c r="F81" s="70">
        <v>0.56741300000000006</v>
      </c>
      <c r="G81" s="70">
        <v>1.3197719999999999</v>
      </c>
      <c r="H81" s="72">
        <v>295.57889800000004</v>
      </c>
    </row>
    <row r="82" spans="1:8" ht="14.25">
      <c r="A82" s="49">
        <v>38443</v>
      </c>
      <c r="B82" s="69">
        <v>105.735321</v>
      </c>
      <c r="C82" s="70">
        <v>127.64474600000001</v>
      </c>
      <c r="D82" s="70">
        <v>52.646733000000005</v>
      </c>
      <c r="E82" s="70">
        <v>6.5160809999999998</v>
      </c>
      <c r="F82" s="70">
        <v>0.51971000000000001</v>
      </c>
      <c r="G82" s="70">
        <v>1.2868739999999999</v>
      </c>
      <c r="H82" s="72">
        <v>294.34946499999995</v>
      </c>
    </row>
    <row r="83" spans="1:8" ht="14.25">
      <c r="A83" s="49">
        <v>38412</v>
      </c>
      <c r="B83" s="69">
        <v>86.155974999999998</v>
      </c>
      <c r="C83" s="70">
        <v>120.66976099999999</v>
      </c>
      <c r="D83" s="70">
        <v>48.041368999999996</v>
      </c>
      <c r="E83" s="70">
        <v>6.6426030000000003</v>
      </c>
      <c r="F83" s="70">
        <v>0.56404900000000002</v>
      </c>
      <c r="G83" s="70">
        <v>0.95134699999999994</v>
      </c>
      <c r="H83" s="72">
        <v>263.025104</v>
      </c>
    </row>
    <row r="84" spans="1:8" ht="14.25">
      <c r="A84" s="49">
        <v>38384</v>
      </c>
      <c r="B84" s="69">
        <v>73.348074999999994</v>
      </c>
      <c r="C84" s="70">
        <v>106.04271899999999</v>
      </c>
      <c r="D84" s="70">
        <v>42.221952000000002</v>
      </c>
      <c r="E84" s="70">
        <v>6.0343479999999996</v>
      </c>
      <c r="F84" s="70">
        <v>0.34954799999999997</v>
      </c>
      <c r="G84" s="70">
        <v>1.091491</v>
      </c>
      <c r="H84" s="72">
        <v>229.08813299999994</v>
      </c>
    </row>
    <row r="85" spans="1:8" ht="14.25">
      <c r="A85" s="49">
        <v>38353</v>
      </c>
      <c r="B85" s="69">
        <v>83.779661000000004</v>
      </c>
      <c r="C85" s="70">
        <v>102.861727</v>
      </c>
      <c r="D85" s="70">
        <v>39.009141</v>
      </c>
      <c r="E85" s="70">
        <v>6.4051999999999998</v>
      </c>
      <c r="F85" s="70">
        <v>0.43527199999999999</v>
      </c>
      <c r="G85" s="70">
        <v>0.71274399999999993</v>
      </c>
      <c r="H85" s="72">
        <v>233.203745</v>
      </c>
    </row>
    <row r="86" spans="1:8" ht="14.25">
      <c r="A86" s="49">
        <v>38322</v>
      </c>
      <c r="B86" s="69">
        <v>80.742904999999993</v>
      </c>
      <c r="C86" s="70">
        <v>104.147293</v>
      </c>
      <c r="D86" s="70">
        <v>41.372027999999993</v>
      </c>
      <c r="E86" s="70">
        <v>5.6252479999999991</v>
      </c>
      <c r="F86" s="70">
        <v>0.40072399999999997</v>
      </c>
      <c r="G86" s="70">
        <v>1.1942740000000001</v>
      </c>
      <c r="H86" s="72">
        <v>233.482472</v>
      </c>
    </row>
    <row r="87" spans="1:8" ht="14.25">
      <c r="A87" s="49">
        <v>38292</v>
      </c>
      <c r="B87" s="69">
        <v>78.659779999999998</v>
      </c>
      <c r="C87" s="70">
        <v>101.078085</v>
      </c>
      <c r="D87" s="70">
        <v>41.293900999999998</v>
      </c>
      <c r="E87" s="70">
        <v>5.5023330000000001</v>
      </c>
      <c r="F87" s="70">
        <v>0.37577399999999994</v>
      </c>
      <c r="G87" s="70">
        <v>1.0385630000000001</v>
      </c>
      <c r="H87" s="72">
        <v>227.94843600000002</v>
      </c>
    </row>
    <row r="88" spans="1:8" ht="14.25">
      <c r="A88" s="49">
        <v>38261</v>
      </c>
      <c r="B88" s="69">
        <v>87.559889000000013</v>
      </c>
      <c r="C88" s="70">
        <v>115.88191700000002</v>
      </c>
      <c r="D88" s="70">
        <v>43.568505999999999</v>
      </c>
      <c r="E88" s="70">
        <v>6.4023180000000011</v>
      </c>
      <c r="F88" s="70">
        <v>0.341895</v>
      </c>
      <c r="G88" s="70">
        <v>0.99760100000000007</v>
      </c>
      <c r="H88" s="72">
        <v>254.75212600000006</v>
      </c>
    </row>
    <row r="89" spans="1:8" ht="14.25">
      <c r="A89" s="49">
        <v>38231</v>
      </c>
      <c r="B89" s="69">
        <v>83.428095999999996</v>
      </c>
      <c r="C89" s="70">
        <v>101.671969</v>
      </c>
      <c r="D89" s="70">
        <v>34.117821999999997</v>
      </c>
      <c r="E89" s="70">
        <v>6.0818779999999997</v>
      </c>
      <c r="F89" s="70">
        <v>0.45204099999999997</v>
      </c>
      <c r="G89" s="70">
        <v>1.136987</v>
      </c>
      <c r="H89" s="72">
        <v>226.88879299999999</v>
      </c>
    </row>
    <row r="90" spans="1:8" ht="14.25">
      <c r="A90" s="49">
        <v>38200</v>
      </c>
      <c r="B90" s="69">
        <v>87.407317000000006</v>
      </c>
      <c r="C90" s="70">
        <v>103.934867</v>
      </c>
      <c r="D90" s="70">
        <v>42.692204999999994</v>
      </c>
      <c r="E90" s="70">
        <v>5.6255740000000003</v>
      </c>
      <c r="F90" s="70">
        <v>0.415991</v>
      </c>
      <c r="G90" s="70">
        <v>1.1622810000000001</v>
      </c>
      <c r="H90" s="72">
        <v>241.238235</v>
      </c>
    </row>
    <row r="91" spans="1:8" ht="14.25">
      <c r="A91" s="49">
        <v>38169</v>
      </c>
      <c r="B91" s="69">
        <v>86.150370999999993</v>
      </c>
      <c r="C91" s="70">
        <v>105.98572799999999</v>
      </c>
      <c r="D91" s="70">
        <v>41.133504000000002</v>
      </c>
      <c r="E91" s="70">
        <v>5.4900609999999999</v>
      </c>
      <c r="F91" s="70">
        <v>0.43564700000000001</v>
      </c>
      <c r="G91" s="70">
        <v>1.3020689999999999</v>
      </c>
      <c r="H91" s="72">
        <v>240.49737999999999</v>
      </c>
    </row>
    <row r="92" spans="1:8" ht="14.25">
      <c r="A92" s="49">
        <v>38139</v>
      </c>
      <c r="B92" s="69">
        <v>84.838331000000011</v>
      </c>
      <c r="C92" s="70">
        <v>108.60732099999998</v>
      </c>
      <c r="D92" s="70">
        <v>41.311961999999994</v>
      </c>
      <c r="E92" s="70">
        <v>5.8120499999999993</v>
      </c>
      <c r="F92" s="70">
        <v>0.367122</v>
      </c>
      <c r="G92" s="70">
        <v>0.80616099999999991</v>
      </c>
      <c r="H92" s="72">
        <v>241.74294699999999</v>
      </c>
    </row>
    <row r="93" spans="1:8" ht="14.25">
      <c r="A93" s="49">
        <v>38108</v>
      </c>
      <c r="B93" s="69">
        <v>72.233014999999995</v>
      </c>
      <c r="C93" s="70">
        <v>96.741112000000001</v>
      </c>
      <c r="D93" s="70">
        <v>38.851345999999999</v>
      </c>
      <c r="E93" s="70">
        <v>5.5948029999999997</v>
      </c>
      <c r="F93" s="70">
        <v>0.41546099999999997</v>
      </c>
      <c r="G93" s="70">
        <v>1.0081290000000001</v>
      </c>
      <c r="H93" s="72">
        <v>214.84386600000002</v>
      </c>
    </row>
    <row r="94" spans="1:8" ht="14.25">
      <c r="A94" s="49">
        <v>38078</v>
      </c>
      <c r="B94" s="69">
        <v>73.300700000000006</v>
      </c>
      <c r="C94" s="70">
        <v>89.416029000000009</v>
      </c>
      <c r="D94" s="70">
        <v>37.853516999999997</v>
      </c>
      <c r="E94" s="70">
        <v>5.69346</v>
      </c>
      <c r="F94" s="70">
        <v>0.42942199999999997</v>
      </c>
      <c r="G94" s="70">
        <v>1.1647620000000001</v>
      </c>
      <c r="H94" s="72">
        <v>207.85788999999997</v>
      </c>
    </row>
    <row r="95" spans="1:8" ht="14.25">
      <c r="A95" s="49">
        <v>38047</v>
      </c>
      <c r="B95" s="69">
        <v>68.541117</v>
      </c>
      <c r="C95" s="70">
        <v>107.432309</v>
      </c>
      <c r="D95" s="70">
        <v>37.783535999999998</v>
      </c>
      <c r="E95" s="70">
        <v>5.5542959999999999</v>
      </c>
      <c r="F95" s="70">
        <v>0.37186299999999994</v>
      </c>
      <c r="G95" s="70">
        <v>1.131173</v>
      </c>
      <c r="H95" s="72">
        <v>220.81429399999999</v>
      </c>
    </row>
    <row r="96" spans="1:8" ht="14.25">
      <c r="A96" s="49">
        <v>38018</v>
      </c>
      <c r="B96" s="69">
        <v>66.373127000000011</v>
      </c>
      <c r="C96" s="70">
        <v>91.609911000000011</v>
      </c>
      <c r="D96" s="70">
        <v>37.780470999999999</v>
      </c>
      <c r="E96" s="70">
        <v>5.4354309999999995</v>
      </c>
      <c r="F96" s="70">
        <v>0.29961500000000002</v>
      </c>
      <c r="G96" s="70">
        <v>1.3233219999999999</v>
      </c>
      <c r="H96" s="72">
        <v>202.821877</v>
      </c>
    </row>
    <row r="97" spans="1:8" ht="14.25">
      <c r="A97" s="49">
        <v>37987</v>
      </c>
      <c r="B97" s="69">
        <v>73.21818300000001</v>
      </c>
      <c r="C97" s="70">
        <v>88.723222000000007</v>
      </c>
      <c r="D97" s="70">
        <v>31.237756999999998</v>
      </c>
      <c r="E97" s="70">
        <v>6.1340199999999996</v>
      </c>
      <c r="F97" s="70">
        <v>0.42726700000000001</v>
      </c>
      <c r="G97" s="70">
        <v>1.327709</v>
      </c>
      <c r="H97" s="72">
        <v>201.06815800000001</v>
      </c>
    </row>
    <row r="98" spans="1:8" ht="14.25">
      <c r="A98" s="49">
        <v>37956</v>
      </c>
      <c r="B98" s="69">
        <v>68.357715999999996</v>
      </c>
      <c r="C98" s="70">
        <v>89.533166000000008</v>
      </c>
      <c r="D98" s="70">
        <v>34.536434</v>
      </c>
      <c r="E98" s="70">
        <v>5.4064880000000004</v>
      </c>
      <c r="F98" s="70">
        <v>0.55032199999999998</v>
      </c>
      <c r="G98" s="70">
        <v>1.240837</v>
      </c>
      <c r="H98" s="72">
        <v>199.62496300000001</v>
      </c>
    </row>
    <row r="99" spans="1:8" ht="14.25">
      <c r="A99" s="49">
        <v>37926</v>
      </c>
      <c r="B99" s="69">
        <v>72.286899000000005</v>
      </c>
      <c r="C99" s="70">
        <v>100.17093500000001</v>
      </c>
      <c r="D99" s="70">
        <v>33.238703999999998</v>
      </c>
      <c r="E99" s="70">
        <v>5.4977240000000007</v>
      </c>
      <c r="F99" s="70">
        <v>0.444189</v>
      </c>
      <c r="G99" s="70">
        <v>1.2559689999999999</v>
      </c>
      <c r="H99" s="72">
        <v>212.89442000000003</v>
      </c>
    </row>
    <row r="100" spans="1:8" ht="14.25">
      <c r="A100" s="49">
        <v>37895</v>
      </c>
      <c r="B100" s="69">
        <v>81.393252000000004</v>
      </c>
      <c r="C100" s="70">
        <v>100.79346600000001</v>
      </c>
      <c r="D100" s="70">
        <v>41.818357000000006</v>
      </c>
      <c r="E100" s="70">
        <v>5.7570800000000002</v>
      </c>
      <c r="F100" s="70">
        <v>0.32142999999999999</v>
      </c>
      <c r="G100" s="70">
        <v>1.399635</v>
      </c>
      <c r="H100" s="72">
        <v>231.48322000000002</v>
      </c>
    </row>
    <row r="101" spans="1:8" ht="14.25">
      <c r="A101" s="49">
        <v>37865</v>
      </c>
      <c r="B101" s="69">
        <v>76.452793999999997</v>
      </c>
      <c r="C101" s="70">
        <v>99.870799000000005</v>
      </c>
      <c r="D101" s="70">
        <v>37.721355000000003</v>
      </c>
      <c r="E101" s="70">
        <v>5.6589480000000005</v>
      </c>
      <c r="F101" s="70">
        <v>0.36027500000000001</v>
      </c>
      <c r="G101" s="70">
        <v>1.246332</v>
      </c>
      <c r="H101" s="72">
        <v>221.31050300000004</v>
      </c>
    </row>
    <row r="102" spans="1:8" ht="14.25">
      <c r="A102" s="49">
        <v>37834</v>
      </c>
      <c r="B102" s="69">
        <v>75.389805999999993</v>
      </c>
      <c r="C102" s="70">
        <v>98.071280000000002</v>
      </c>
      <c r="D102" s="70">
        <v>37.024505000000005</v>
      </c>
      <c r="E102" s="70">
        <v>5.8015239999999997</v>
      </c>
      <c r="F102" s="70">
        <v>0.40510400000000002</v>
      </c>
      <c r="G102" s="70">
        <v>1.5323360000000001</v>
      </c>
      <c r="H102" s="72">
        <v>218.22455499999998</v>
      </c>
    </row>
    <row r="103" spans="1:8" ht="14.25">
      <c r="A103" s="49">
        <v>37803</v>
      </c>
      <c r="B103" s="69">
        <v>85.580646000000002</v>
      </c>
      <c r="C103" s="70">
        <v>100.140697</v>
      </c>
      <c r="D103" s="70">
        <v>34.911774999999999</v>
      </c>
      <c r="E103" s="70">
        <v>4.8576370000000004</v>
      </c>
      <c r="F103" s="70">
        <v>0.67289600000000005</v>
      </c>
      <c r="G103" s="70">
        <v>1.4176099999999998</v>
      </c>
      <c r="H103" s="72">
        <v>227.58126100000001</v>
      </c>
    </row>
    <row r="104" spans="1:8" ht="14.25">
      <c r="A104" s="49">
        <v>37773</v>
      </c>
      <c r="B104" s="69">
        <v>74.564297999999994</v>
      </c>
      <c r="C104" s="70">
        <v>96.077777999999995</v>
      </c>
      <c r="D104" s="70">
        <v>35.505124000000002</v>
      </c>
      <c r="E104" s="70">
        <v>5.5377710000000002</v>
      </c>
      <c r="F104" s="70">
        <v>0.55771999999999999</v>
      </c>
      <c r="G104" s="70">
        <v>1.4140010000000001</v>
      </c>
      <c r="H104" s="72">
        <v>213.65669199999996</v>
      </c>
    </row>
    <row r="105" spans="1:8" ht="14.25">
      <c r="A105" s="49">
        <v>37742</v>
      </c>
      <c r="B105" s="69">
        <v>75.912114000000003</v>
      </c>
      <c r="C105" s="70">
        <v>100.38783599999999</v>
      </c>
      <c r="D105" s="70">
        <v>37.147523</v>
      </c>
      <c r="E105" s="70">
        <v>5.6199710000000005</v>
      </c>
      <c r="F105" s="70">
        <v>-1.5747000000000011E-2</v>
      </c>
      <c r="G105" s="70">
        <v>1.600576</v>
      </c>
      <c r="H105" s="72">
        <v>220.65227299999998</v>
      </c>
    </row>
    <row r="106" spans="1:8" ht="14.25">
      <c r="A106" s="49">
        <v>37712</v>
      </c>
      <c r="B106" s="69">
        <v>71.868610000000004</v>
      </c>
      <c r="C106" s="70">
        <v>94.894961999999992</v>
      </c>
      <c r="D106" s="70">
        <v>35.867571000000005</v>
      </c>
      <c r="E106" s="70">
        <v>5.782896</v>
      </c>
      <c r="F106" s="70">
        <v>0.34329599999999999</v>
      </c>
      <c r="G106" s="70">
        <v>1.457446</v>
      </c>
      <c r="H106" s="72">
        <v>210.21478100000002</v>
      </c>
    </row>
    <row r="107" spans="1:8" ht="14.25">
      <c r="A107" s="49">
        <v>37681</v>
      </c>
      <c r="B107" s="69">
        <v>74.767989</v>
      </c>
      <c r="C107" s="70">
        <v>101.673378</v>
      </c>
      <c r="D107" s="70">
        <v>39.569082999999999</v>
      </c>
      <c r="E107" s="70">
        <v>6.0212140000000005</v>
      </c>
      <c r="F107" s="70">
        <v>0.52520900000000004</v>
      </c>
      <c r="G107" s="70">
        <v>1.603488</v>
      </c>
      <c r="H107" s="72">
        <v>224.16036100000002</v>
      </c>
    </row>
    <row r="108" spans="1:8" ht="14.25">
      <c r="A108" s="49">
        <v>37653</v>
      </c>
      <c r="B108" s="69">
        <v>64.642299999999992</v>
      </c>
      <c r="C108" s="70">
        <v>89.763635000000008</v>
      </c>
      <c r="D108" s="70">
        <v>37.008206999999999</v>
      </c>
      <c r="E108" s="70">
        <v>5.4324729999999999</v>
      </c>
      <c r="F108" s="70">
        <v>0.40652300000000002</v>
      </c>
      <c r="G108" s="70">
        <v>1.4199539999999999</v>
      </c>
      <c r="H108" s="72">
        <v>198.67309199999997</v>
      </c>
    </row>
    <row r="109" spans="1:8" ht="14.25">
      <c r="A109" s="49">
        <v>37622</v>
      </c>
      <c r="B109" s="69">
        <v>73.667282</v>
      </c>
      <c r="C109" s="70">
        <v>89.298485000000014</v>
      </c>
      <c r="D109" s="70">
        <v>32.902011999999999</v>
      </c>
      <c r="E109" s="70">
        <v>5.8938579999999998</v>
      </c>
      <c r="F109" s="70">
        <v>0.45163400000000004</v>
      </c>
      <c r="G109" s="70">
        <v>1.5412370000000002</v>
      </c>
      <c r="H109" s="72">
        <v>203.75450800000004</v>
      </c>
    </row>
    <row r="110" spans="1:8" ht="14.25">
      <c r="A110" s="49">
        <v>37591</v>
      </c>
      <c r="B110" s="69">
        <v>74.650597000000005</v>
      </c>
      <c r="C110" s="70">
        <v>92.893736000000004</v>
      </c>
      <c r="D110" s="70">
        <v>36.590442000000003</v>
      </c>
      <c r="E110" s="70">
        <v>6.1128499999999999</v>
      </c>
      <c r="F110" s="70">
        <v>0.50600800000000001</v>
      </c>
      <c r="G110" s="70">
        <v>1.426709</v>
      </c>
      <c r="H110" s="72">
        <v>212.180342</v>
      </c>
    </row>
    <row r="111" spans="1:8" ht="14.25">
      <c r="A111" s="49">
        <v>37561</v>
      </c>
      <c r="B111" s="69">
        <v>68.234158000000008</v>
      </c>
      <c r="C111" s="70">
        <v>87.359087000000002</v>
      </c>
      <c r="D111" s="70">
        <v>34.565742</v>
      </c>
      <c r="E111" s="70">
        <v>4.9476100000000001</v>
      </c>
      <c r="F111" s="70">
        <v>0.47082400000000002</v>
      </c>
      <c r="G111" s="70">
        <v>1.4581630000000001</v>
      </c>
      <c r="H111" s="72">
        <v>197.03558400000003</v>
      </c>
    </row>
    <row r="112" spans="1:8" ht="14.25">
      <c r="A112" s="49">
        <v>37530</v>
      </c>
      <c r="B112" s="69">
        <v>72.627769999999998</v>
      </c>
      <c r="C112" s="70">
        <v>95.684231999999994</v>
      </c>
      <c r="D112" s="70">
        <v>38.020417999999999</v>
      </c>
      <c r="E112" s="70">
        <v>5.5815209999999995</v>
      </c>
      <c r="F112" s="70">
        <v>0.48385899999999993</v>
      </c>
      <c r="G112" s="70">
        <v>1.7174480000000001</v>
      </c>
      <c r="H112" s="72">
        <v>214.11524800000001</v>
      </c>
    </row>
    <row r="113" spans="1:8" ht="14.25">
      <c r="A113" s="49">
        <v>37500</v>
      </c>
      <c r="B113" s="69">
        <v>71.042789999999997</v>
      </c>
      <c r="C113" s="70">
        <v>87.517336999999998</v>
      </c>
      <c r="D113" s="70">
        <v>35.047522999999998</v>
      </c>
      <c r="E113" s="70">
        <v>5.6432099999999998</v>
      </c>
      <c r="F113" s="70">
        <v>0.41662299999999997</v>
      </c>
      <c r="G113" s="70">
        <v>1.4364410000000001</v>
      </c>
      <c r="H113" s="72">
        <v>201.10392399999998</v>
      </c>
    </row>
    <row r="114" spans="1:8" ht="14.25">
      <c r="A114" s="49">
        <v>37469</v>
      </c>
      <c r="B114" s="69">
        <v>74.237884000000008</v>
      </c>
      <c r="C114" s="70">
        <v>96.137741000000005</v>
      </c>
      <c r="D114" s="70">
        <v>34.712175999999999</v>
      </c>
      <c r="E114" s="70">
        <v>6.0191759999999999</v>
      </c>
      <c r="F114" s="70">
        <v>0.47130299999999997</v>
      </c>
      <c r="G114" s="70">
        <v>1.6541410000000001</v>
      </c>
      <c r="H114" s="72">
        <v>213.23242100000002</v>
      </c>
    </row>
    <row r="115" spans="1:8" ht="14.25">
      <c r="A115" s="49">
        <v>37438</v>
      </c>
      <c r="B115" s="69">
        <v>71.468654999999998</v>
      </c>
      <c r="C115" s="70">
        <v>85.629290000000012</v>
      </c>
      <c r="D115" s="70">
        <v>35.359743000000002</v>
      </c>
      <c r="E115" s="70">
        <v>5.6536390000000001</v>
      </c>
      <c r="F115" s="70">
        <v>0.405804</v>
      </c>
      <c r="G115" s="70">
        <v>1.461112</v>
      </c>
      <c r="H115" s="72">
        <v>199.97824300000002</v>
      </c>
    </row>
    <row r="116" spans="1:8" ht="14.25">
      <c r="A116" s="49">
        <v>37408</v>
      </c>
      <c r="B116" s="69">
        <v>66.481166999999999</v>
      </c>
      <c r="C116" s="70">
        <v>86.635064999999997</v>
      </c>
      <c r="D116" s="70">
        <v>34.227441999999996</v>
      </c>
      <c r="E116" s="70">
        <v>5.2784930000000001</v>
      </c>
      <c r="F116" s="70">
        <v>0.45793100000000003</v>
      </c>
      <c r="G116" s="70">
        <v>0.87844700000000009</v>
      </c>
      <c r="H116" s="72">
        <v>193.95854499999999</v>
      </c>
    </row>
    <row r="117" spans="1:8" ht="14.25">
      <c r="A117" s="49">
        <v>37377</v>
      </c>
      <c r="B117" s="69">
        <v>63.042449000000005</v>
      </c>
      <c r="C117" s="70">
        <v>86.875828000000013</v>
      </c>
      <c r="D117" s="70">
        <v>33.922074000000002</v>
      </c>
      <c r="E117" s="70">
        <v>5.0126140000000001</v>
      </c>
      <c r="F117" s="70">
        <v>0.441913</v>
      </c>
      <c r="G117" s="70">
        <v>2.9733549999999997</v>
      </c>
      <c r="H117" s="72">
        <v>192.26823300000004</v>
      </c>
    </row>
    <row r="118" spans="1:8" ht="14.25">
      <c r="A118" s="49">
        <v>37347</v>
      </c>
      <c r="B118" s="69">
        <v>54.800744999999999</v>
      </c>
      <c r="C118" s="70">
        <v>77.697558999999998</v>
      </c>
      <c r="D118" s="70">
        <v>31.104426000000004</v>
      </c>
      <c r="E118" s="70">
        <v>6.044708</v>
      </c>
      <c r="F118" s="70">
        <v>0.35786899999999999</v>
      </c>
      <c r="G118" s="70">
        <v>1.4306989999999999</v>
      </c>
      <c r="H118" s="72">
        <v>171.43600600000002</v>
      </c>
    </row>
    <row r="119" spans="1:8" ht="14.25">
      <c r="A119" s="49">
        <v>37316</v>
      </c>
      <c r="B119" s="69">
        <v>51.207723999999999</v>
      </c>
      <c r="C119" s="70">
        <v>79.877873999999991</v>
      </c>
      <c r="D119" s="70">
        <v>32.010316000000003</v>
      </c>
      <c r="E119" s="70">
        <v>4.7130660000000004</v>
      </c>
      <c r="F119" s="70">
        <v>0.498747</v>
      </c>
      <c r="G119" s="70">
        <v>1.2929269999999999</v>
      </c>
      <c r="H119" s="72">
        <v>169.60065399999999</v>
      </c>
    </row>
    <row r="120" spans="1:8" ht="14.25">
      <c r="A120" s="49">
        <v>37288</v>
      </c>
      <c r="B120" s="69">
        <v>49.893469000000003</v>
      </c>
      <c r="C120" s="70">
        <v>68.891353000000009</v>
      </c>
      <c r="D120" s="70">
        <v>26.812004000000002</v>
      </c>
      <c r="E120" s="70">
        <v>4.8249510000000004</v>
      </c>
      <c r="F120" s="70">
        <v>0.36901400000000001</v>
      </c>
      <c r="G120" s="70">
        <v>1.1779660000000001</v>
      </c>
      <c r="H120" s="72">
        <v>151.96875700000001</v>
      </c>
    </row>
    <row r="121" spans="1:8" ht="14.25">
      <c r="A121" s="49">
        <v>37257</v>
      </c>
      <c r="B121" s="69">
        <v>60.048748999999994</v>
      </c>
      <c r="C121" s="70">
        <v>72.389804999999996</v>
      </c>
      <c r="D121" s="70">
        <v>25.902930999999999</v>
      </c>
      <c r="E121" s="70">
        <v>5.3937629999999999</v>
      </c>
      <c r="F121" s="70">
        <v>0.39503499999999997</v>
      </c>
      <c r="G121" s="70">
        <v>0.97377099999999994</v>
      </c>
      <c r="H121" s="72">
        <v>165.10405399999999</v>
      </c>
    </row>
    <row r="122" spans="1:8" ht="14.25">
      <c r="A122" s="49">
        <v>37226</v>
      </c>
      <c r="B122" s="69">
        <v>56.153762</v>
      </c>
      <c r="C122" s="70">
        <v>75.955811999999995</v>
      </c>
      <c r="D122" s="70">
        <v>30.630426000000003</v>
      </c>
      <c r="E122" s="70">
        <v>4.3065230000000003</v>
      </c>
      <c r="F122" s="70">
        <v>0.35424500000000003</v>
      </c>
      <c r="G122" s="70">
        <v>1.8669980000000002</v>
      </c>
      <c r="H122" s="72">
        <v>169.26776599999999</v>
      </c>
    </row>
    <row r="123" spans="1:8" ht="14.25">
      <c r="A123" s="49">
        <v>37196</v>
      </c>
      <c r="B123" s="69">
        <v>60.062927000000002</v>
      </c>
      <c r="C123" s="70">
        <v>79.214613999999997</v>
      </c>
      <c r="D123" s="70">
        <v>32.229410000000001</v>
      </c>
      <c r="E123" s="70">
        <v>5.3389560000000005</v>
      </c>
      <c r="F123" s="70">
        <v>0.38081900000000002</v>
      </c>
      <c r="G123" s="70">
        <v>0.29808000000000001</v>
      </c>
      <c r="H123" s="72">
        <v>177.52480599999998</v>
      </c>
    </row>
    <row r="124" spans="1:8" ht="14.25">
      <c r="A124" s="49">
        <v>37165</v>
      </c>
      <c r="B124" s="69">
        <v>65.13994000000001</v>
      </c>
      <c r="C124" s="70">
        <v>85.811757999999998</v>
      </c>
      <c r="D124" s="70">
        <v>34.253641999999999</v>
      </c>
      <c r="E124" s="70">
        <v>7.8061539999999994</v>
      </c>
      <c r="F124" s="70">
        <v>0.45574599999999998</v>
      </c>
      <c r="G124" s="70">
        <v>1.4169899999999997</v>
      </c>
      <c r="H124" s="72">
        <v>194.88423000000003</v>
      </c>
    </row>
    <row r="125" spans="1:8" ht="14.25">
      <c r="A125" s="49">
        <v>37135</v>
      </c>
      <c r="B125" s="69">
        <v>66.124497000000005</v>
      </c>
      <c r="C125" s="70">
        <v>87.274077999999989</v>
      </c>
      <c r="D125" s="70">
        <v>33.643588000000001</v>
      </c>
      <c r="E125" s="70">
        <v>3.6034839999999999</v>
      </c>
      <c r="F125" s="70">
        <v>0.430261</v>
      </c>
      <c r="G125" s="70">
        <v>1.3582400000000001</v>
      </c>
      <c r="H125" s="72">
        <v>192.43414799999999</v>
      </c>
    </row>
    <row r="126" spans="1:8" ht="14.25">
      <c r="A126" s="49">
        <v>37104</v>
      </c>
      <c r="B126" s="69">
        <v>64.598170999999994</v>
      </c>
      <c r="C126" s="70">
        <v>83.768887000000007</v>
      </c>
      <c r="D126" s="70">
        <v>34.321677999999999</v>
      </c>
      <c r="E126" s="70">
        <v>5.4391100000000003</v>
      </c>
      <c r="F126" s="70">
        <v>0.41960700000000001</v>
      </c>
      <c r="G126" s="70">
        <v>1.5946939999999998</v>
      </c>
      <c r="H126" s="72">
        <v>190.14214699999999</v>
      </c>
    </row>
    <row r="127" spans="1:8" ht="14.25">
      <c r="A127" s="49">
        <v>37073</v>
      </c>
      <c r="B127" s="69">
        <v>68.243614000000008</v>
      </c>
      <c r="C127" s="70">
        <v>84.788242999999994</v>
      </c>
      <c r="D127" s="70">
        <v>33.082723999999999</v>
      </c>
      <c r="E127" s="70">
        <v>5.7188059999999998</v>
      </c>
      <c r="F127" s="70">
        <v>0.481543</v>
      </c>
      <c r="G127" s="70">
        <v>1.2674290000000001</v>
      </c>
      <c r="H127" s="72">
        <v>193.58235899999997</v>
      </c>
    </row>
    <row r="128" spans="1:8" ht="14.25">
      <c r="A128" s="49">
        <v>37043</v>
      </c>
      <c r="B128" s="69">
        <v>67.975280000000012</v>
      </c>
      <c r="C128" s="70">
        <v>83.328082999999992</v>
      </c>
      <c r="D128" s="70">
        <v>32.863076</v>
      </c>
      <c r="E128" s="70">
        <v>4.7355410000000004</v>
      </c>
      <c r="F128" s="70">
        <v>0.42034100000000002</v>
      </c>
      <c r="G128" s="70">
        <v>1.5158990000000001</v>
      </c>
      <c r="H128" s="72">
        <v>190.83822000000001</v>
      </c>
    </row>
    <row r="129" spans="1:8" ht="14.25">
      <c r="A129" s="49">
        <v>37012</v>
      </c>
      <c r="B129" s="69">
        <v>65.113533000000004</v>
      </c>
      <c r="C129" s="70">
        <v>87.379482999999993</v>
      </c>
      <c r="D129" s="70">
        <v>36.618417000000001</v>
      </c>
      <c r="E129" s="70">
        <v>4.508623</v>
      </c>
      <c r="F129" s="70">
        <v>0.444998</v>
      </c>
      <c r="G129" s="70">
        <v>1.5562199999999999</v>
      </c>
      <c r="H129" s="72">
        <v>195.621274</v>
      </c>
    </row>
    <row r="130" spans="1:8" ht="14.25">
      <c r="A130" s="49">
        <v>36982</v>
      </c>
      <c r="B130" s="69">
        <v>61.796760000000006</v>
      </c>
      <c r="C130" s="70">
        <v>86.816418999999996</v>
      </c>
      <c r="D130" s="70">
        <v>37.629960999999994</v>
      </c>
      <c r="E130" s="70">
        <v>8.7736270000000012</v>
      </c>
      <c r="F130" s="70">
        <v>0.43490000000000001</v>
      </c>
      <c r="G130" s="70">
        <v>1.5837279999999998</v>
      </c>
      <c r="H130" s="72">
        <v>197.03539499999999</v>
      </c>
    </row>
    <row r="131" spans="1:8" ht="14.25">
      <c r="A131" s="49">
        <v>36951</v>
      </c>
      <c r="B131" s="69">
        <v>55.902884999999998</v>
      </c>
      <c r="C131" s="70">
        <v>80.27229899999999</v>
      </c>
      <c r="D131" s="70">
        <v>34.316709000000003</v>
      </c>
      <c r="E131" s="70">
        <v>3.4198880000000003</v>
      </c>
      <c r="F131" s="70">
        <v>0.46404000000000001</v>
      </c>
      <c r="G131" s="70">
        <v>1.3613679999999999</v>
      </c>
      <c r="H131" s="72">
        <v>175.73718900000003</v>
      </c>
    </row>
    <row r="132" spans="1:8" ht="14.25">
      <c r="A132" s="49">
        <v>36923</v>
      </c>
      <c r="B132" s="69">
        <v>54.179560000000002</v>
      </c>
      <c r="C132" s="70">
        <v>77.400227000000001</v>
      </c>
      <c r="D132" s="70">
        <v>36.308412000000004</v>
      </c>
      <c r="E132" s="70">
        <v>5.9002260000000009</v>
      </c>
      <c r="F132" s="70">
        <v>0.46446900000000002</v>
      </c>
      <c r="G132" s="70">
        <v>1.353656</v>
      </c>
      <c r="H132" s="72">
        <v>175.60655000000003</v>
      </c>
    </row>
    <row r="133" spans="1:8" ht="14.25">
      <c r="A133" s="49">
        <v>36892</v>
      </c>
      <c r="B133" s="69">
        <v>67.689125000000004</v>
      </c>
      <c r="C133" s="70">
        <v>81.670476999999991</v>
      </c>
      <c r="D133" s="70">
        <v>32.899348000000003</v>
      </c>
      <c r="E133" s="70">
        <v>4.4717750000000001</v>
      </c>
      <c r="F133" s="70">
        <v>0.53452500000000003</v>
      </c>
      <c r="G133" s="70">
        <v>1.619696</v>
      </c>
      <c r="H133" s="72">
        <v>188.88494600000001</v>
      </c>
    </row>
    <row r="134" spans="1:8" ht="14.25">
      <c r="A134" s="49">
        <v>36861</v>
      </c>
      <c r="B134" s="69">
        <v>61.602533000000001</v>
      </c>
      <c r="C134" s="70">
        <v>85.504713999999993</v>
      </c>
      <c r="D134" s="70">
        <v>36.157999999999994</v>
      </c>
      <c r="E134" s="70">
        <v>4.5435210000000001</v>
      </c>
      <c r="F134" s="70">
        <v>0.43812600000000002</v>
      </c>
      <c r="G134" s="70">
        <v>2.5049000000000001</v>
      </c>
      <c r="H134" s="72">
        <v>190.75179399999999</v>
      </c>
    </row>
    <row r="135" spans="1:8" ht="14.25">
      <c r="A135" s="49">
        <v>36831</v>
      </c>
      <c r="B135" s="69">
        <v>65.591820999999996</v>
      </c>
      <c r="C135" s="70">
        <v>90.100795999999988</v>
      </c>
      <c r="D135" s="70">
        <v>38.003094000000004</v>
      </c>
      <c r="E135" s="70">
        <v>4.96305</v>
      </c>
      <c r="F135" s="70">
        <v>0.36589499999999997</v>
      </c>
      <c r="G135" s="70">
        <v>1.2673369999999999</v>
      </c>
      <c r="H135" s="72">
        <v>200.29199299999999</v>
      </c>
    </row>
    <row r="136" spans="1:8" ht="14.25">
      <c r="A136" s="49">
        <v>36800</v>
      </c>
      <c r="B136" s="69">
        <v>69.069249999999997</v>
      </c>
      <c r="C136" s="70">
        <v>89.480484000000004</v>
      </c>
      <c r="D136" s="70">
        <v>38.516934999999997</v>
      </c>
      <c r="E136" s="70">
        <v>5.5713860000000004</v>
      </c>
      <c r="F136" s="70">
        <v>0.44258800000000004</v>
      </c>
      <c r="G136" s="70">
        <v>1.1652200000000001</v>
      </c>
      <c r="H136" s="72">
        <v>204.24586299999999</v>
      </c>
    </row>
    <row r="137" spans="1:8" ht="14.25">
      <c r="A137" s="49">
        <v>36770</v>
      </c>
      <c r="B137" s="69">
        <v>70.870521999999994</v>
      </c>
      <c r="C137" s="70">
        <v>89.960013000000004</v>
      </c>
      <c r="D137" s="70">
        <v>37.898970000000006</v>
      </c>
      <c r="E137" s="70">
        <v>5.713883</v>
      </c>
      <c r="F137" s="70">
        <v>0.45971800000000002</v>
      </c>
      <c r="G137" s="70">
        <v>1.16343</v>
      </c>
      <c r="H137" s="72">
        <v>206.06653600000004</v>
      </c>
    </row>
    <row r="138" spans="1:8" ht="14.25">
      <c r="A138" s="49">
        <v>36739</v>
      </c>
      <c r="B138" s="69">
        <v>73.526511999999997</v>
      </c>
      <c r="C138" s="70">
        <v>88.193292999999997</v>
      </c>
      <c r="D138" s="70">
        <v>38.786000000000001</v>
      </c>
      <c r="E138" s="70">
        <v>7.5958039999999993</v>
      </c>
      <c r="F138" s="70">
        <v>0.49574600000000002</v>
      </c>
      <c r="G138" s="70">
        <v>1.795277</v>
      </c>
      <c r="H138" s="72">
        <v>210.39263199999999</v>
      </c>
    </row>
    <row r="139" spans="1:8" ht="14.25">
      <c r="A139" s="49">
        <v>36708</v>
      </c>
      <c r="B139" s="69">
        <v>68.364000000000004</v>
      </c>
      <c r="C139" s="70">
        <v>86.113</v>
      </c>
      <c r="D139" s="70">
        <v>36.312000000000005</v>
      </c>
      <c r="E139" s="70">
        <v>2.9323329999999999</v>
      </c>
      <c r="F139" s="70">
        <v>0.47995189000000005</v>
      </c>
      <c r="G139" s="70">
        <v>1.4260000000000002</v>
      </c>
      <c r="H139" s="72">
        <v>195.62728489</v>
      </c>
    </row>
    <row r="140" spans="1:8" ht="14.25">
      <c r="A140" s="49">
        <v>36678</v>
      </c>
      <c r="B140" s="69">
        <v>61.295174490000001</v>
      </c>
      <c r="C140" s="70">
        <v>83.072485449999988</v>
      </c>
      <c r="D140" s="70">
        <v>36.650030459999996</v>
      </c>
      <c r="E140" s="70">
        <v>5.7381025699999997</v>
      </c>
      <c r="F140" s="70">
        <v>0.41334239000000006</v>
      </c>
      <c r="G140" s="70">
        <v>1.3909719</v>
      </c>
      <c r="H140" s="72">
        <v>188.56010726</v>
      </c>
    </row>
    <row r="141" spans="1:8" ht="14.25">
      <c r="A141" s="49">
        <v>36647</v>
      </c>
      <c r="B141" s="69">
        <v>59.175530590000001</v>
      </c>
      <c r="C141" s="70">
        <v>83.129823509999994</v>
      </c>
      <c r="D141" s="70">
        <v>38.470304400000003</v>
      </c>
      <c r="E141" s="70">
        <v>5.6597952999999999</v>
      </c>
      <c r="F141" s="70">
        <v>0.40530396000000002</v>
      </c>
      <c r="G141" s="70">
        <v>1.65768691</v>
      </c>
      <c r="H141" s="72">
        <v>188.49844467</v>
      </c>
    </row>
    <row r="142" spans="1:8" ht="14.25">
      <c r="A142" s="49">
        <v>36617</v>
      </c>
      <c r="B142" s="69">
        <v>51.942050450000004</v>
      </c>
      <c r="C142" s="70">
        <v>76.72814111000001</v>
      </c>
      <c r="D142" s="70">
        <v>33.158143320000001</v>
      </c>
      <c r="E142" s="70">
        <v>4.6340077000000006</v>
      </c>
      <c r="F142" s="70">
        <v>0.41887169000000002</v>
      </c>
      <c r="G142" s="70">
        <v>1.1627515800000001</v>
      </c>
      <c r="H142" s="72">
        <v>168.04396585000001</v>
      </c>
    </row>
    <row r="143" spans="1:8" ht="14.25">
      <c r="A143" s="49">
        <v>36586</v>
      </c>
      <c r="B143" s="69">
        <v>47.199637469999999</v>
      </c>
      <c r="C143" s="70">
        <v>73.700999999999993</v>
      </c>
      <c r="D143" s="70">
        <v>35.057000000000002</v>
      </c>
      <c r="E143" s="70">
        <v>5.0600000000000005</v>
      </c>
      <c r="F143" s="70">
        <v>0.42260600000000004</v>
      </c>
      <c r="G143" s="70">
        <v>1.2929999999999999</v>
      </c>
      <c r="H143" s="72">
        <v>162.73324347000002</v>
      </c>
    </row>
    <row r="144" spans="1:8" ht="14.25">
      <c r="A144" s="49">
        <v>36557</v>
      </c>
      <c r="B144" s="69">
        <v>45.607586610000006</v>
      </c>
      <c r="C144" s="70">
        <v>70.673280728999998</v>
      </c>
      <c r="D144" s="70">
        <v>32.349666229999997</v>
      </c>
      <c r="E144" s="70">
        <v>4.4400000000000004</v>
      </c>
      <c r="F144" s="70">
        <v>0.37213300000000005</v>
      </c>
      <c r="G144" s="70">
        <v>1.2610000000000001</v>
      </c>
      <c r="H144" s="72">
        <v>154.70366656899998</v>
      </c>
    </row>
    <row r="145" spans="1:8" ht="14.25">
      <c r="A145" s="49">
        <v>36526</v>
      </c>
      <c r="B145" s="69">
        <v>51.327157099999994</v>
      </c>
      <c r="C145" s="70">
        <v>67.481714650000001</v>
      </c>
      <c r="D145" s="70">
        <v>28.89313761</v>
      </c>
      <c r="E145" s="70">
        <v>6.6609999999999996</v>
      </c>
      <c r="F145" s="70">
        <v>0.37831500000000001</v>
      </c>
      <c r="G145" s="70">
        <v>1.03</v>
      </c>
      <c r="H145" s="72">
        <v>155.77132435999999</v>
      </c>
    </row>
    <row r="146" spans="1:8" ht="14.25">
      <c r="A146" s="49">
        <v>36495</v>
      </c>
      <c r="B146" s="69">
        <v>51.066172000000002</v>
      </c>
      <c r="C146" s="70">
        <v>69.651312239999996</v>
      </c>
      <c r="D146" s="70">
        <v>30.353415609999995</v>
      </c>
      <c r="E146" s="70">
        <v>4.351</v>
      </c>
      <c r="F146" s="70">
        <v>0.375641</v>
      </c>
      <c r="G146" s="70">
        <v>1.2453859999999999</v>
      </c>
      <c r="H146" s="72">
        <v>157.04292684999999</v>
      </c>
    </row>
    <row r="147" spans="1:8" ht="14.25">
      <c r="A147" s="49">
        <v>36465</v>
      </c>
      <c r="B147" s="69">
        <v>53.033999999999992</v>
      </c>
      <c r="C147" s="70">
        <v>69.451999999999998</v>
      </c>
      <c r="D147" s="70">
        <v>31.186000000000003</v>
      </c>
      <c r="E147" s="70">
        <v>4.2080000000000002</v>
      </c>
      <c r="F147" s="70">
        <v>0.37905</v>
      </c>
      <c r="G147" s="70">
        <v>1.2010000000000001</v>
      </c>
      <c r="H147" s="72">
        <v>159.46005</v>
      </c>
    </row>
    <row r="148" spans="1:8" ht="14.25">
      <c r="A148" s="49">
        <v>36434</v>
      </c>
      <c r="B148" s="69">
        <v>53.295999999999999</v>
      </c>
      <c r="C148" s="70">
        <v>73.22399999999999</v>
      </c>
      <c r="D148" s="70">
        <v>33.328000000000003</v>
      </c>
      <c r="E148" s="70">
        <v>4.7530000000000001</v>
      </c>
      <c r="F148" s="70">
        <v>0.355161</v>
      </c>
      <c r="G148" s="70">
        <v>1.3160000000000001</v>
      </c>
      <c r="H148" s="72">
        <v>166.27216100000001</v>
      </c>
    </row>
    <row r="149" spans="1:8" ht="14.25">
      <c r="A149" s="49">
        <v>36404</v>
      </c>
      <c r="B149" s="69">
        <v>56.475999999999999</v>
      </c>
      <c r="C149" s="70">
        <v>73.805000000000007</v>
      </c>
      <c r="D149" s="70">
        <v>31.647000000000002</v>
      </c>
      <c r="E149" s="70">
        <v>5.2880000000000011</v>
      </c>
      <c r="F149" s="70">
        <v>0.39942100000000003</v>
      </c>
      <c r="G149" s="70">
        <v>1.2024349999999999</v>
      </c>
      <c r="H149" s="72">
        <v>168.81785600000001</v>
      </c>
    </row>
    <row r="150" spans="1:8" ht="14.25">
      <c r="A150" s="49">
        <v>36373</v>
      </c>
      <c r="B150" s="69">
        <v>53.382999999999996</v>
      </c>
      <c r="C150" s="70">
        <v>70.599000000000004</v>
      </c>
      <c r="D150" s="70">
        <v>31.048999999999999</v>
      </c>
      <c r="E150" s="70">
        <v>3.883</v>
      </c>
      <c r="F150" s="70">
        <v>0.31081400000000003</v>
      </c>
      <c r="G150" s="70">
        <v>1.544</v>
      </c>
      <c r="H150" s="72">
        <v>160.76881400000002</v>
      </c>
    </row>
    <row r="151" spans="1:8" ht="14.25">
      <c r="A151" s="55">
        <v>36342</v>
      </c>
      <c r="B151" s="74">
        <v>49.347000000000001</v>
      </c>
      <c r="C151" s="75">
        <v>67.652999999999992</v>
      </c>
      <c r="D151" s="75">
        <v>29.763999999999996</v>
      </c>
      <c r="E151" s="75">
        <v>5.8250000000000002</v>
      </c>
      <c r="F151" s="75">
        <v>0.35544999999999999</v>
      </c>
      <c r="G151" s="75">
        <v>1.0820000000000001</v>
      </c>
      <c r="H151" s="77">
        <v>154.02644999999998</v>
      </c>
    </row>
  </sheetData>
  <hyperlinks>
    <hyperlink ref="J4" location="Indice!A1" display="Regresar al Índice"/>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Indice</vt:lpstr>
      <vt:lpstr>Datos de la Publicación</vt:lpstr>
      <vt:lpstr>Generación</vt:lpstr>
      <vt:lpstr>Consumo</vt:lpstr>
      <vt:lpstr>Clientes</vt:lpstr>
      <vt:lpstr>Ingreso Básico</vt:lpstr>
      <vt:lpstr>Ingreso FOA</vt:lpstr>
      <vt:lpstr>Ingreso PP</vt:lpstr>
      <vt:lpstr>Ing. Totales</vt:lpstr>
      <vt:lpstr>¢kWh Básico</vt:lpstr>
      <vt:lpstr>¢kWh FOA</vt:lpstr>
      <vt:lpstr>¢kWh PP</vt:lpstr>
      <vt:lpstr>¢kWhTotal</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PLANNING &amp; RESEARCH</dc:creator>
  <cp:lastModifiedBy>francisco.pesante</cp:lastModifiedBy>
  <cp:lastPrinted>2011-07-07T12:57:49Z</cp:lastPrinted>
  <dcterms:created xsi:type="dcterms:W3CDTF">2011-06-08T17:18:44Z</dcterms:created>
  <dcterms:modified xsi:type="dcterms:W3CDTF">2011-11-14T13:16:37Z</dcterms:modified>
</cp:coreProperties>
</file>