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0" yWindow="65521" windowWidth="10845" windowHeight="9705" activeTab="0"/>
  </bookViews>
  <sheets>
    <sheet name="Sheet1" sheetId="1" r:id="rId1"/>
  </sheets>
  <definedNames>
    <definedName name="_xlnm.Print_Area" localSheetId="0">'Sheet1'!$A$1:$K$496</definedName>
  </definedNames>
  <calcPr fullCalcOnLoad="1"/>
</workbook>
</file>

<file path=xl/sharedStrings.xml><?xml version="1.0" encoding="utf-8"?>
<sst xmlns="http://schemas.openxmlformats.org/spreadsheetml/2006/main" count="422" uniqueCount="45">
  <si>
    <t>A. Luis Muñoz Marín International Airport</t>
  </si>
  <si>
    <t>1. Passengers</t>
  </si>
  <si>
    <t>percent</t>
  </si>
  <si>
    <t>of change</t>
  </si>
  <si>
    <t>difference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</si>
  <si>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</si>
  <si>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</si>
  <si>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</si>
  <si>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</si>
  <si>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</si>
  <si>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</si>
  <si>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</si>
  <si>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</si>
  <si>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</si>
  <si>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</si>
  <si>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</si>
  <si>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</si>
  <si>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I. AVIATION</t>
  </si>
  <si>
    <t>year to date</t>
  </si>
  <si>
    <t>2. Cargo (pounds):</t>
  </si>
  <si>
    <t>II. MARITIME</t>
  </si>
  <si>
    <t>Luis Muñoz Marín International Airport</t>
  </si>
  <si>
    <t>Cruises</t>
  </si>
  <si>
    <t>3. Port of San Juan Cargo Movement (Port Authority Facilities)</t>
  </si>
  <si>
    <t>A. Cruise ships Passengers</t>
  </si>
  <si>
    <t>B. Number of Calls</t>
  </si>
  <si>
    <t xml:space="preserve"> figures subject to change</t>
  </si>
  <si>
    <t>G. HUMACAO</t>
  </si>
  <si>
    <t>B. RAFAEL HERNADEZ AIRPORT (Aguadilla)</t>
  </si>
  <si>
    <t>RAFAEL HERNADEZ AIRPORT (Aguadilla)</t>
  </si>
  <si>
    <t>C. MERCEDITA AIRPORT (Ponce)</t>
  </si>
  <si>
    <t>MERCEDITA AIRPORT (Ponce)</t>
  </si>
  <si>
    <t>D. EUGENIO MA. DE HOSTOS (Mayaguez)</t>
  </si>
  <si>
    <t>EUGENIO MA. DE HOSTOS (Mayaguez)</t>
  </si>
  <si>
    <t>E. BENJAMIN RIVERA NORIEGA (Culebra)</t>
  </si>
  <si>
    <t xml:space="preserve">BENJAMIN RIVERA NORIEGA (Culebra) </t>
  </si>
  <si>
    <t>H. ANTONIO NERY JUARBE (Arecibo)</t>
  </si>
  <si>
    <t>I. ANTONIO RIVERA RODRIGUEZ (Vieques)</t>
  </si>
  <si>
    <t>ANTONIO RIVERA RODRIGUEZ (Vieques)</t>
  </si>
  <si>
    <t>J. FERNANDO RIBAS DOMINICCI (Isla Grande)</t>
  </si>
  <si>
    <t>FERNANDO RIBAS DOMINICCI (Isla Grande)</t>
  </si>
  <si>
    <t>F. JOSE E. APONTE DE LA TORRE (Ceiba)</t>
  </si>
  <si>
    <t>2009-10</t>
  </si>
  <si>
    <t>Monthly Operational Report Fiscal Year 2011</t>
  </si>
  <si>
    <t>2010-11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</si>
</sst>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%"/>
  </numFmts>
  <fonts count="6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b/>
      <sz val="16"/>
      <color indexed="8"/>
      <name val="Arial"/>
      <family val="2"/>
    </font>
    <font>
      <b/>
      <sz val="12"/>
      <color indexed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5"/>
      <color indexed="8"/>
      <name val="Arial"/>
      <family val="0"/>
    </font>
    <font>
      <sz val="8"/>
      <color indexed="8"/>
      <name val="Arial"/>
      <family val="0"/>
    </font>
    <font>
      <b/>
      <sz val="8.5"/>
      <color indexed="8"/>
      <name val="Arial"/>
      <family val="0"/>
    </font>
    <font>
      <sz val="7.35"/>
      <color indexed="8"/>
      <name val="Arial"/>
      <family val="0"/>
    </font>
    <font>
      <sz val="8.25"/>
      <color indexed="8"/>
      <name val="Arial"/>
      <family val="0"/>
    </font>
    <font>
      <b/>
      <sz val="8.25"/>
      <color indexed="8"/>
      <name val="Arial"/>
      <family val="0"/>
    </font>
    <font>
      <sz val="1.75"/>
      <color indexed="8"/>
      <name val="Arial"/>
      <family val="0"/>
    </font>
    <font>
      <sz val="1.25"/>
      <color indexed="8"/>
      <name val="Arial"/>
      <family val="0"/>
    </font>
    <font>
      <sz val="1.5"/>
      <color indexed="8"/>
      <name val="Arial"/>
      <family val="0"/>
    </font>
    <font>
      <b/>
      <sz val="1.75"/>
      <color indexed="8"/>
      <name val="Arial"/>
      <family val="0"/>
    </font>
    <font>
      <sz val="1.35"/>
      <color indexed="8"/>
      <name val="Arial"/>
      <family val="0"/>
    </font>
    <font>
      <b/>
      <sz val="1.5"/>
      <color indexed="8"/>
      <name val="Arial"/>
      <family val="0"/>
    </font>
    <font>
      <sz val="2.75"/>
      <color indexed="8"/>
      <name val="Arial"/>
      <family val="0"/>
    </font>
    <font>
      <b/>
      <sz val="2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71" fontId="0" fillId="0" borderId="0" xfId="42" applyNumberFormat="1" applyFont="1" applyBorder="1" applyAlignment="1">
      <alignment/>
    </xf>
    <xf numFmtId="171" fontId="0" fillId="0" borderId="0" xfId="42" applyNumberFormat="1" applyFont="1" applyAlignment="1">
      <alignment/>
    </xf>
    <xf numFmtId="172" fontId="0" fillId="0" borderId="0" xfId="42" applyNumberFormat="1" applyFont="1" applyAlignment="1">
      <alignment horizontal="center"/>
    </xf>
    <xf numFmtId="171" fontId="0" fillId="0" borderId="0" xfId="42" applyNumberFormat="1" applyFont="1" applyBorder="1" applyAlignment="1">
      <alignment/>
    </xf>
    <xf numFmtId="171" fontId="0" fillId="0" borderId="10" xfId="42" applyNumberFormat="1" applyFont="1" applyBorder="1" applyAlignment="1">
      <alignment/>
    </xf>
    <xf numFmtId="171" fontId="0" fillId="0" borderId="10" xfId="42" applyNumberFormat="1" applyFont="1" applyBorder="1" applyAlignment="1">
      <alignment/>
    </xf>
    <xf numFmtId="10" fontId="0" fillId="0" borderId="11" xfId="0" applyNumberFormat="1" applyBorder="1" applyAlignment="1">
      <alignment/>
    </xf>
    <xf numFmtId="171" fontId="7" fillId="0" borderId="0" xfId="0" applyNumberFormat="1" applyFont="1" applyAlignment="1">
      <alignment/>
    </xf>
    <xf numFmtId="171" fontId="7" fillId="0" borderId="0" xfId="42" applyNumberFormat="1" applyFont="1" applyAlignment="1">
      <alignment/>
    </xf>
    <xf numFmtId="172" fontId="7" fillId="0" borderId="0" xfId="42" applyNumberFormat="1" applyFont="1" applyAlignment="1">
      <alignment horizontal="center"/>
    </xf>
    <xf numFmtId="10" fontId="0" fillId="0" borderId="0" xfId="0" applyNumberFormat="1" applyAlignment="1">
      <alignment/>
    </xf>
    <xf numFmtId="0" fontId="8" fillId="0" borderId="0" xfId="0" applyFont="1" applyAlignment="1">
      <alignment/>
    </xf>
    <xf numFmtId="172" fontId="0" fillId="0" borderId="0" xfId="42" applyNumberFormat="1" applyFont="1" applyAlignment="1">
      <alignment/>
    </xf>
    <xf numFmtId="171" fontId="0" fillId="0" borderId="0" xfId="42" applyNumberFormat="1" applyFont="1" applyAlignment="1">
      <alignment/>
    </xf>
    <xf numFmtId="172" fontId="7" fillId="0" borderId="0" xfId="42" applyNumberFormat="1" applyFont="1" applyAlignment="1">
      <alignment/>
    </xf>
    <xf numFmtId="171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172" fontId="0" fillId="0" borderId="0" xfId="42" applyNumberFormat="1" applyFont="1" applyAlignment="1">
      <alignment/>
    </xf>
    <xf numFmtId="2" fontId="0" fillId="0" borderId="0" xfId="42" applyNumberFormat="1" applyFont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Passengers LMMIA
</a:t>
            </a:r>
          </a:p>
        </c:rich>
      </c:tx>
      <c:layout>
        <c:manualLayout>
          <c:xMode val="factor"/>
          <c:yMode val="factor"/>
          <c:x val="0.00275"/>
          <c:y val="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9475"/>
          <c:w val="0.76325"/>
          <c:h val="0.5235"/>
        </c:manualLayout>
      </c:layout>
      <c:barChart>
        <c:barDir val="col"/>
        <c:grouping val="clustered"/>
        <c:varyColors val="0"/>
        <c:ser>
          <c:idx val="0"/>
          <c:order val="0"/>
          <c:tx>
            <c:v>2010-11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Sheet1!$B$29</c:f>
              <c:numCache/>
            </c:numRef>
          </c:val>
        </c:ser>
        <c:ser>
          <c:idx val="1"/>
          <c:order val="1"/>
          <c:tx>
            <c:v>2009-10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Sheet1!$C$29</c:f>
              <c:numCache/>
            </c:numRef>
          </c:val>
        </c:ser>
        <c:axId val="64316643"/>
        <c:axId val="41978876"/>
      </c:barChart>
      <c:catAx>
        <c:axId val="64316643"/>
        <c:scaling>
          <c:orientation val="minMax"/>
        </c:scaling>
        <c:axPos val="b"/>
        <c:delete val="1"/>
        <c:majorTickMark val="out"/>
        <c:minorTickMark val="none"/>
        <c:tickLblPos val="none"/>
        <c:crossAx val="41978876"/>
        <c:crosses val="autoZero"/>
        <c:auto val="1"/>
        <c:lblOffset val="100"/>
        <c:tickLblSkip val="1"/>
        <c:noMultiLvlLbl val="0"/>
      </c:catAx>
      <c:valAx>
        <c:axId val="41978876"/>
        <c:scaling>
          <c:orientation val="minMax"/>
          <c:max val="12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16643"/>
        <c:crossesAt val="1"/>
        <c:crossBetween val="between"/>
        <c:dispUnits/>
        <c:majorUnit val="2000000"/>
        <c:minorUnit val="1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675"/>
          <c:y val="0.8775"/>
          <c:w val="0.32475"/>
          <c:h val="0.1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F-V-C Ferry
 Passengers 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2005-06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2004-05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466733"/>
        <c:axId val="40200598"/>
      </c:barChart>
      <c:catAx>
        <c:axId val="4466733"/>
        <c:scaling>
          <c:orientation val="minMax"/>
        </c:scaling>
        <c:axPos val="b"/>
        <c:delete val="1"/>
        <c:majorTickMark val="out"/>
        <c:minorTickMark val="none"/>
        <c:tickLblPos val="none"/>
        <c:crossAx val="40200598"/>
        <c:crosses val="autoZero"/>
        <c:auto val="1"/>
        <c:lblOffset val="100"/>
        <c:tickLblSkip val="1"/>
        <c:noMultiLvlLbl val="0"/>
      </c:catAx>
      <c:valAx>
        <c:axId val="40200598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6733"/>
        <c:crossesAt val="1"/>
        <c:crossBetween val="between"/>
        <c:dispUnits/>
        <c:majorUnit val="200000"/>
        <c:min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F-V-C Ferry
 Cargo Movement 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2005-06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2004-05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6261063"/>
        <c:axId val="35022976"/>
      </c:barChart>
      <c:catAx>
        <c:axId val="26261063"/>
        <c:scaling>
          <c:orientation val="minMax"/>
        </c:scaling>
        <c:axPos val="b"/>
        <c:delete val="1"/>
        <c:majorTickMark val="out"/>
        <c:minorTickMark val="none"/>
        <c:tickLblPos val="none"/>
        <c:crossAx val="35022976"/>
        <c:crosses val="autoZero"/>
        <c:auto val="1"/>
        <c:lblOffset val="100"/>
        <c:tickLblSkip val="1"/>
        <c:noMultiLvlLbl val="0"/>
      </c:catAx>
      <c:valAx>
        <c:axId val="35022976"/>
        <c:scaling>
          <c:orientation val="minMax"/>
          <c:max val="29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61063"/>
        <c:crossesAt val="1"/>
        <c:crossBetween val="between"/>
        <c:dispUnits/>
        <c:majorUnit val="60000"/>
        <c:min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Port of San Juan
 Cargo Movement 
</a:t>
            </a:r>
          </a:p>
        </c:rich>
      </c:tx>
      <c:layout>
        <c:manualLayout>
          <c:xMode val="factor"/>
          <c:yMode val="factor"/>
          <c:x val="-0.019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88"/>
          <c:w val="0.76425"/>
          <c:h val="0.5425"/>
        </c:manualLayout>
      </c:layout>
      <c:barChart>
        <c:barDir val="col"/>
        <c:grouping val="clustered"/>
        <c:varyColors val="0"/>
        <c:ser>
          <c:idx val="0"/>
          <c:order val="0"/>
          <c:tx>
            <c:v>2010-11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Sheet1!$B$490</c:f>
              <c:numCache/>
            </c:numRef>
          </c:val>
        </c:ser>
        <c:ser>
          <c:idx val="1"/>
          <c:order val="1"/>
          <c:tx>
            <c:v>2009-10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Sheet1!$C$490</c:f>
              <c:numCache/>
            </c:numRef>
          </c:val>
        </c:ser>
        <c:axId val="46771329"/>
        <c:axId val="18288778"/>
      </c:barChart>
      <c:catAx>
        <c:axId val="46771329"/>
        <c:scaling>
          <c:orientation val="minMax"/>
        </c:scaling>
        <c:axPos val="b"/>
        <c:delete val="1"/>
        <c:majorTickMark val="out"/>
        <c:minorTickMark val="none"/>
        <c:tickLblPos val="none"/>
        <c:crossAx val="18288778"/>
        <c:crosses val="autoZero"/>
        <c:auto val="1"/>
        <c:lblOffset val="100"/>
        <c:tickLblSkip val="1"/>
        <c:noMultiLvlLbl val="0"/>
      </c:catAx>
      <c:valAx>
        <c:axId val="18288778"/>
        <c:scaling>
          <c:orientation val="minMax"/>
          <c:max val="14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71329"/>
        <c:crossesAt val="1"/>
        <c:crossBetween val="between"/>
        <c:dispUnits/>
        <c:majorUnit val="2500000"/>
        <c:minorUnit val="1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175"/>
          <c:y val="0.884"/>
          <c:w val="0.3185"/>
          <c:h val="0.10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Containers 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2005-06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2004-05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0381275"/>
        <c:axId val="4996020"/>
      </c:barChart>
      <c:catAx>
        <c:axId val="30381275"/>
        <c:scaling>
          <c:orientation val="minMax"/>
        </c:scaling>
        <c:axPos val="b"/>
        <c:delete val="1"/>
        <c:majorTickMark val="out"/>
        <c:minorTickMark val="none"/>
        <c:tickLblPos val="none"/>
        <c:crossAx val="4996020"/>
        <c:crosses val="autoZero"/>
        <c:auto val="1"/>
        <c:lblOffset val="100"/>
        <c:tickLblSkip val="1"/>
        <c:noMultiLvlLbl val="0"/>
      </c:catAx>
      <c:valAx>
        <c:axId val="4996020"/>
        <c:scaling>
          <c:orientation val="minMax"/>
          <c:max val="9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81275"/>
        <c:crossesAt val="1"/>
        <c:crossBetween val="between"/>
        <c:dispUnits/>
        <c:majorUnit val="200000"/>
        <c:min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Passengers Rafael Hernandez
</a:t>
            </a:r>
          </a:p>
        </c:rich>
      </c:tx>
      <c:layout>
        <c:manualLayout>
          <c:xMode val="factor"/>
          <c:yMode val="factor"/>
          <c:x val="0.00575"/>
          <c:y val="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8375"/>
          <c:w val="0.76325"/>
          <c:h val="0.53525"/>
        </c:manualLayout>
      </c:layout>
      <c:barChart>
        <c:barDir val="col"/>
        <c:grouping val="clustered"/>
        <c:varyColors val="0"/>
        <c:ser>
          <c:idx val="0"/>
          <c:order val="0"/>
          <c:tx>
            <c:v>2010-11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Sheet1!$B$79</c:f>
              <c:numCache/>
            </c:numRef>
          </c:val>
        </c:ser>
        <c:ser>
          <c:idx val="1"/>
          <c:order val="1"/>
          <c:tx>
            <c:v>2009-10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Sheet1!$C$79</c:f>
              <c:numCache/>
            </c:numRef>
          </c:val>
        </c:ser>
        <c:axId val="44964181"/>
        <c:axId val="2024446"/>
      </c:barChart>
      <c:catAx>
        <c:axId val="44964181"/>
        <c:scaling>
          <c:orientation val="minMax"/>
        </c:scaling>
        <c:axPos val="b"/>
        <c:delete val="1"/>
        <c:majorTickMark val="out"/>
        <c:minorTickMark val="none"/>
        <c:tickLblPos val="none"/>
        <c:crossAx val="2024446"/>
        <c:crosses val="autoZero"/>
        <c:auto val="1"/>
        <c:lblOffset val="100"/>
        <c:tickLblSkip val="1"/>
        <c:noMultiLvlLbl val="0"/>
      </c:catAx>
      <c:valAx>
        <c:axId val="2024446"/>
        <c:scaling>
          <c:orientation val="minMax"/>
          <c:max val="7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64181"/>
        <c:crossesAt val="1"/>
        <c:crossBetween val="between"/>
        <c:dispUnits/>
        <c:majorUnit val="140000"/>
        <c:minorUnit val="3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7"/>
          <c:y val="0.88225"/>
          <c:w val="0.32475"/>
          <c:h val="0.1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Cargo Rafael Hernandez
</a:t>
            </a:r>
          </a:p>
        </c:rich>
      </c:tx>
      <c:layout>
        <c:manualLayout>
          <c:xMode val="factor"/>
          <c:yMode val="factor"/>
          <c:x val="0.01125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0875"/>
          <c:w val="0.76325"/>
          <c:h val="0.48325"/>
        </c:manualLayout>
      </c:layout>
      <c:barChart>
        <c:barDir val="col"/>
        <c:grouping val="clustered"/>
        <c:varyColors val="0"/>
        <c:ser>
          <c:idx val="0"/>
          <c:order val="0"/>
          <c:tx>
            <c:v>2010-11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Sheet1!$B$103</c:f>
              <c:numCache/>
            </c:numRef>
          </c:val>
        </c:ser>
        <c:ser>
          <c:idx val="1"/>
          <c:order val="1"/>
          <c:tx>
            <c:v>2009-10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Sheet1!$C$103</c:f>
              <c:numCache/>
            </c:numRef>
          </c:val>
        </c:ser>
        <c:axId val="18220015"/>
        <c:axId val="29762408"/>
      </c:barChart>
      <c:catAx>
        <c:axId val="18220015"/>
        <c:scaling>
          <c:orientation val="minMax"/>
        </c:scaling>
        <c:axPos val="b"/>
        <c:delete val="1"/>
        <c:majorTickMark val="out"/>
        <c:minorTickMark val="none"/>
        <c:tickLblPos val="none"/>
        <c:crossAx val="29762408"/>
        <c:crosses val="autoZero"/>
        <c:auto val="1"/>
        <c:lblOffset val="100"/>
        <c:tickLblSkip val="1"/>
        <c:noMultiLvlLbl val="0"/>
      </c:catAx>
      <c:valAx>
        <c:axId val="29762408"/>
        <c:scaling>
          <c:orientation val="minMax"/>
          <c:max val="300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20015"/>
        <c:crossesAt val="1"/>
        <c:crossBetween val="between"/>
        <c:dispUnits/>
        <c:majorUnit val="70000000"/>
        <c:minorUnit val="8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125"/>
          <c:y val="0.875"/>
          <c:w val="0.32475"/>
          <c:h val="0.1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Passengers Mercedita
</a:t>
            </a:r>
          </a:p>
        </c:rich>
      </c:tx>
      <c:layout>
        <c:manualLayout>
          <c:xMode val="factor"/>
          <c:yMode val="factor"/>
          <c:x val="0.00275"/>
          <c:y val="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8375"/>
          <c:w val="0.76325"/>
          <c:h val="0.53525"/>
        </c:manualLayout>
      </c:layout>
      <c:barChart>
        <c:barDir val="col"/>
        <c:grouping val="clustered"/>
        <c:varyColors val="0"/>
        <c:ser>
          <c:idx val="0"/>
          <c:order val="0"/>
          <c:tx>
            <c:v>2010-11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Sheet1!$B$127</c:f>
              <c:numCache/>
            </c:numRef>
          </c:val>
        </c:ser>
        <c:ser>
          <c:idx val="1"/>
          <c:order val="1"/>
          <c:tx>
            <c:v>2009-10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Sheet1!$C$127</c:f>
              <c:numCache/>
            </c:numRef>
          </c:val>
        </c:ser>
        <c:axId val="66535081"/>
        <c:axId val="61944818"/>
      </c:barChart>
      <c:catAx>
        <c:axId val="66535081"/>
        <c:scaling>
          <c:orientation val="minMax"/>
        </c:scaling>
        <c:axPos val="b"/>
        <c:delete val="1"/>
        <c:majorTickMark val="out"/>
        <c:minorTickMark val="none"/>
        <c:tickLblPos val="none"/>
        <c:crossAx val="61944818"/>
        <c:crosses val="autoZero"/>
        <c:auto val="1"/>
        <c:lblOffset val="100"/>
        <c:tickLblSkip val="1"/>
        <c:noMultiLvlLbl val="0"/>
      </c:catAx>
      <c:valAx>
        <c:axId val="61944818"/>
        <c:scaling>
          <c:orientation val="minMax"/>
          <c:max val="35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35081"/>
        <c:crossesAt val="1"/>
        <c:crossBetween val="between"/>
        <c:dispUnits/>
        <c:majorUnit val="60000"/>
        <c:minorUnit val="3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425"/>
          <c:y val="0.88225"/>
          <c:w val="0.32475"/>
          <c:h val="0.1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Cargo Mercedita
</a:t>
            </a:r>
          </a:p>
        </c:rich>
      </c:tx>
      <c:layout>
        <c:manualLayout>
          <c:xMode val="factor"/>
          <c:yMode val="factor"/>
          <c:x val="0.0085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0875"/>
          <c:w val="0.76325"/>
          <c:h val="0.48325"/>
        </c:manualLayout>
      </c:layout>
      <c:barChart>
        <c:barDir val="col"/>
        <c:grouping val="clustered"/>
        <c:varyColors val="0"/>
        <c:ser>
          <c:idx val="0"/>
          <c:order val="0"/>
          <c:tx>
            <c:v>2010-11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Sheet1!$B$152</c:f>
              <c:numCache/>
            </c:numRef>
          </c:val>
        </c:ser>
        <c:ser>
          <c:idx val="1"/>
          <c:order val="1"/>
          <c:tx>
            <c:v>2009-10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Sheet1!$C$152</c:f>
              <c:numCache/>
            </c:numRef>
          </c:val>
        </c:ser>
        <c:axId val="20632451"/>
        <c:axId val="51474332"/>
      </c:barChart>
      <c:catAx>
        <c:axId val="20632451"/>
        <c:scaling>
          <c:orientation val="minMax"/>
        </c:scaling>
        <c:axPos val="b"/>
        <c:delete val="1"/>
        <c:majorTickMark val="out"/>
        <c:minorTickMark val="none"/>
        <c:tickLblPos val="none"/>
        <c:crossAx val="51474332"/>
        <c:crosses val="autoZero"/>
        <c:auto val="1"/>
        <c:lblOffset val="100"/>
        <c:tickLblSkip val="1"/>
        <c:noMultiLvlLbl val="0"/>
      </c:catAx>
      <c:valAx>
        <c:axId val="51474332"/>
        <c:scaling>
          <c:orientation val="minMax"/>
          <c:max val="24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32451"/>
        <c:crossesAt val="1"/>
        <c:crossBetween val="between"/>
        <c:dispUnits/>
        <c:majorUnit val="5000000"/>
        <c:minorUnit val="1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125"/>
          <c:y val="0.875"/>
          <c:w val="0.32475"/>
          <c:h val="0.1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Passengers Eugenio Ma. De Hostos
</a:t>
            </a:r>
          </a:p>
        </c:rich>
      </c:tx>
      <c:layout>
        <c:manualLayout>
          <c:xMode val="factor"/>
          <c:yMode val="factor"/>
          <c:x val="0.0085"/>
          <c:y val="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8375"/>
          <c:w val="0.76325"/>
          <c:h val="0.53525"/>
        </c:manualLayout>
      </c:layout>
      <c:barChart>
        <c:barDir val="col"/>
        <c:grouping val="clustered"/>
        <c:varyColors val="0"/>
        <c:ser>
          <c:idx val="0"/>
          <c:order val="0"/>
          <c:tx>
            <c:v>2010-11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Sheet1!$B$176</c:f>
              <c:numCache/>
            </c:numRef>
          </c:val>
        </c:ser>
        <c:ser>
          <c:idx val="1"/>
          <c:order val="1"/>
          <c:tx>
            <c:v>2009-10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Sheet1!$C$176</c:f>
              <c:numCache/>
            </c:numRef>
          </c:val>
        </c:ser>
        <c:axId val="60615805"/>
        <c:axId val="8671334"/>
      </c:barChart>
      <c:catAx>
        <c:axId val="60615805"/>
        <c:scaling>
          <c:orientation val="minMax"/>
        </c:scaling>
        <c:axPos val="b"/>
        <c:delete val="1"/>
        <c:majorTickMark val="out"/>
        <c:minorTickMark val="none"/>
        <c:tickLblPos val="none"/>
        <c:crossAx val="8671334"/>
        <c:crosses val="autoZero"/>
        <c:auto val="1"/>
        <c:lblOffset val="100"/>
        <c:tickLblSkip val="1"/>
        <c:noMultiLvlLbl val="0"/>
      </c:catAx>
      <c:valAx>
        <c:axId val="8671334"/>
        <c:scaling>
          <c:orientation val="minMax"/>
          <c:max val="35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15805"/>
        <c:crossesAt val="1"/>
        <c:crossBetween val="between"/>
        <c:dispUnits/>
        <c:majorUnit val="6000"/>
        <c:minorUnit val="3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"/>
          <c:y val="0.88225"/>
          <c:w val="0.32475"/>
          <c:h val="0.1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Cargo Eugenio Ma. De Hostos</a:t>
            </a:r>
          </a:p>
        </c:rich>
      </c:tx>
      <c:layout>
        <c:manualLayout>
          <c:xMode val="factor"/>
          <c:yMode val="factor"/>
          <c:x val="0.01125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0725"/>
          <c:w val="0.76325"/>
          <c:h val="0.488"/>
        </c:manualLayout>
      </c:layout>
      <c:barChart>
        <c:barDir val="col"/>
        <c:grouping val="clustered"/>
        <c:varyColors val="0"/>
        <c:ser>
          <c:idx val="0"/>
          <c:order val="0"/>
          <c:tx>
            <c:v>2010-11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Sheet1!$B$200</c:f>
              <c:numCache/>
            </c:numRef>
          </c:val>
        </c:ser>
        <c:ser>
          <c:idx val="1"/>
          <c:order val="1"/>
          <c:tx>
            <c:v>2009-10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Sheet1!$C$200</c:f>
              <c:numCache/>
            </c:numRef>
          </c:val>
        </c:ser>
        <c:axId val="10933143"/>
        <c:axId val="31289424"/>
      </c:barChart>
      <c:catAx>
        <c:axId val="10933143"/>
        <c:scaling>
          <c:orientation val="minMax"/>
        </c:scaling>
        <c:axPos val="b"/>
        <c:delete val="1"/>
        <c:majorTickMark val="out"/>
        <c:minorTickMark val="none"/>
        <c:tickLblPos val="none"/>
        <c:crossAx val="31289424"/>
        <c:crosses val="autoZero"/>
        <c:auto val="1"/>
        <c:lblOffset val="100"/>
        <c:tickLblSkip val="1"/>
        <c:noMultiLvlLbl val="0"/>
      </c:catAx>
      <c:valAx>
        <c:axId val="31289424"/>
        <c:scaling>
          <c:orientation val="minMax"/>
          <c:max val="5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33143"/>
        <c:crossesAt val="1"/>
        <c:crossBetween val="between"/>
        <c:dispUnits/>
        <c:majorUnit val="9000"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475"/>
          <c:y val="0.8695"/>
          <c:w val="0.32475"/>
          <c:h val="0.1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Cargo LMMIA
</a:t>
            </a:r>
          </a:p>
        </c:rich>
      </c:tx>
      <c:layout>
        <c:manualLayout>
          <c:xMode val="factor"/>
          <c:yMode val="factor"/>
          <c:x val="0.0085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08"/>
          <c:w val="0.76325"/>
          <c:h val="0.482"/>
        </c:manualLayout>
      </c:layout>
      <c:barChart>
        <c:barDir val="col"/>
        <c:grouping val="clustered"/>
        <c:varyColors val="0"/>
        <c:ser>
          <c:idx val="0"/>
          <c:order val="0"/>
          <c:tx>
            <c:v>2010-11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Sheet1!$B$53</c:f>
              <c:numCache/>
            </c:numRef>
          </c:val>
        </c:ser>
        <c:ser>
          <c:idx val="1"/>
          <c:order val="1"/>
          <c:tx>
            <c:v>2009-10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Sheet1!$C$53</c:f>
              <c:numCache/>
            </c:numRef>
          </c:val>
        </c:ser>
        <c:axId val="42265565"/>
        <c:axId val="44845766"/>
      </c:barChart>
      <c:catAx>
        <c:axId val="42265565"/>
        <c:scaling>
          <c:orientation val="minMax"/>
        </c:scaling>
        <c:axPos val="b"/>
        <c:delete val="1"/>
        <c:majorTickMark val="out"/>
        <c:minorTickMark val="none"/>
        <c:tickLblPos val="none"/>
        <c:crossAx val="44845766"/>
        <c:crosses val="autoZero"/>
        <c:auto val="1"/>
        <c:lblOffset val="100"/>
        <c:tickLblSkip val="1"/>
        <c:noMultiLvlLbl val="0"/>
      </c:catAx>
      <c:valAx>
        <c:axId val="44845766"/>
        <c:scaling>
          <c:orientation val="minMax"/>
          <c:max val="700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65565"/>
        <c:crossesAt val="1"/>
        <c:crossBetween val="between"/>
        <c:dispUnits/>
        <c:majorUnit val="190000000"/>
        <c:minorUnit val="16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125"/>
          <c:y val="0.86425"/>
          <c:w val="0.32475"/>
          <c:h val="0.1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Passengers Benjamin Rivera Noriega
</a:t>
            </a:r>
          </a:p>
        </c:rich>
      </c:tx>
      <c:layout>
        <c:manualLayout>
          <c:xMode val="factor"/>
          <c:yMode val="factor"/>
          <c:x val="0.0085"/>
          <c:y val="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9"/>
          <c:w val="0.76325"/>
          <c:h val="0.53525"/>
        </c:manualLayout>
      </c:layout>
      <c:barChart>
        <c:barDir val="col"/>
        <c:grouping val="clustered"/>
        <c:varyColors val="0"/>
        <c:ser>
          <c:idx val="0"/>
          <c:order val="0"/>
          <c:tx>
            <c:v>2010-11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Sheet1!$B$224</c:f>
              <c:numCache/>
            </c:numRef>
          </c:val>
        </c:ser>
        <c:ser>
          <c:idx val="1"/>
          <c:order val="1"/>
          <c:tx>
            <c:v>2009-10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Sheet1!$C$224</c:f>
              <c:numCache/>
            </c:numRef>
          </c:val>
        </c:ser>
        <c:axId val="13169361"/>
        <c:axId val="51415386"/>
      </c:barChart>
      <c:catAx>
        <c:axId val="13169361"/>
        <c:scaling>
          <c:orientation val="minMax"/>
        </c:scaling>
        <c:axPos val="b"/>
        <c:delete val="1"/>
        <c:majorTickMark val="out"/>
        <c:minorTickMark val="none"/>
        <c:tickLblPos val="none"/>
        <c:crossAx val="51415386"/>
        <c:crosses val="autoZero"/>
        <c:auto val="1"/>
        <c:lblOffset val="100"/>
        <c:tickLblSkip val="1"/>
        <c:noMultiLvlLbl val="0"/>
      </c:catAx>
      <c:valAx>
        <c:axId val="51415386"/>
        <c:scaling>
          <c:orientation val="minMax"/>
          <c:max val="1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69361"/>
        <c:crossesAt val="1"/>
        <c:crossBetween val="between"/>
        <c:dispUnits/>
        <c:majorUnit val="20000"/>
        <c:minorUnit val="3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325"/>
          <c:y val="0.88225"/>
          <c:w val="0.32475"/>
          <c:h val="0.1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Cargo Benjamin Rivera Noriega</a:t>
            </a:r>
          </a:p>
        </c:rich>
      </c:tx>
      <c:layout>
        <c:manualLayout>
          <c:xMode val="factor"/>
          <c:yMode val="factor"/>
          <c:x val="0.014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065"/>
          <c:w val="0.76325"/>
          <c:h val="0.48875"/>
        </c:manualLayout>
      </c:layout>
      <c:barChart>
        <c:barDir val="col"/>
        <c:grouping val="clustered"/>
        <c:varyColors val="0"/>
        <c:ser>
          <c:idx val="0"/>
          <c:order val="0"/>
          <c:tx>
            <c:v>2010-11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Sheet1!$B$244</c:f>
              <c:numCache/>
            </c:numRef>
          </c:val>
        </c:ser>
        <c:ser>
          <c:idx val="1"/>
          <c:order val="1"/>
          <c:tx>
            <c:v>2009-10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Sheet1!$C$244</c:f>
              <c:numCache/>
            </c:numRef>
          </c:val>
        </c:ser>
        <c:axId val="60085291"/>
        <c:axId val="3896708"/>
      </c:barChart>
      <c:catAx>
        <c:axId val="60085291"/>
        <c:scaling>
          <c:orientation val="minMax"/>
        </c:scaling>
        <c:axPos val="b"/>
        <c:delete val="1"/>
        <c:majorTickMark val="out"/>
        <c:minorTickMark val="none"/>
        <c:tickLblPos val="none"/>
        <c:crossAx val="3896708"/>
        <c:crosses val="autoZero"/>
        <c:auto val="1"/>
        <c:lblOffset val="100"/>
        <c:tickLblSkip val="1"/>
        <c:noMultiLvlLbl val="0"/>
      </c:catAx>
      <c:valAx>
        <c:axId val="3896708"/>
        <c:scaling>
          <c:orientation val="minMax"/>
          <c:max val="3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85291"/>
        <c:crossesAt val="1"/>
        <c:crossBetween val="between"/>
        <c:dispUnits/>
        <c:majorUnit val="70000"/>
        <c:minorUnit val="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325"/>
          <c:y val="0.8695"/>
          <c:w val="0.32475"/>
          <c:h val="0.1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Passengers Jose E. Aponte de la Torre
</a:t>
            </a:r>
          </a:p>
        </c:rich>
      </c:tx>
      <c:layout>
        <c:manualLayout>
          <c:xMode val="factor"/>
          <c:yMode val="factor"/>
          <c:x val="0.00275"/>
          <c:y val="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8875"/>
          <c:w val="0.76325"/>
          <c:h val="0.53725"/>
        </c:manualLayout>
      </c:layout>
      <c:barChart>
        <c:barDir val="col"/>
        <c:grouping val="clustered"/>
        <c:varyColors val="0"/>
        <c:ser>
          <c:idx val="0"/>
          <c:order val="0"/>
          <c:tx>
            <c:v>2010-11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Sheet1!$B$268</c:f>
              <c:numCache/>
            </c:numRef>
          </c:val>
        </c:ser>
        <c:ser>
          <c:idx val="1"/>
          <c:order val="1"/>
          <c:tx>
            <c:v>2009-10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Sheet1!$C$268</c:f>
              <c:numCache/>
            </c:numRef>
          </c:val>
        </c:ser>
        <c:axId val="35070373"/>
        <c:axId val="47197902"/>
      </c:barChart>
      <c:catAx>
        <c:axId val="35070373"/>
        <c:scaling>
          <c:orientation val="minMax"/>
        </c:scaling>
        <c:axPos val="b"/>
        <c:delete val="1"/>
        <c:majorTickMark val="out"/>
        <c:minorTickMark val="none"/>
        <c:tickLblPos val="none"/>
        <c:crossAx val="47197902"/>
        <c:crosses val="autoZero"/>
        <c:auto val="1"/>
        <c:lblOffset val="100"/>
        <c:tickLblSkip val="1"/>
        <c:noMultiLvlLbl val="0"/>
      </c:catAx>
      <c:valAx>
        <c:axId val="47197902"/>
        <c:scaling>
          <c:orientation val="minMax"/>
          <c:max val="25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70373"/>
        <c:crossesAt val="1"/>
        <c:crossBetween val="between"/>
        <c:dispUnits/>
        <c:majorUnit val="50000"/>
        <c:minorUnit val="3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325"/>
          <c:y val="0.88225"/>
          <c:w val="0.32475"/>
          <c:h val="0.1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Cargo Diego Jimenez Torres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2006-07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2005-06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2127935"/>
        <c:axId val="64933688"/>
      </c:barChart>
      <c:catAx>
        <c:axId val="22127935"/>
        <c:scaling>
          <c:orientation val="minMax"/>
        </c:scaling>
        <c:axPos val="b"/>
        <c:delete val="1"/>
        <c:majorTickMark val="out"/>
        <c:minorTickMark val="none"/>
        <c:tickLblPos val="none"/>
        <c:crossAx val="64933688"/>
        <c:crosses val="autoZero"/>
        <c:auto val="1"/>
        <c:lblOffset val="100"/>
        <c:tickLblSkip val="1"/>
        <c:noMultiLvlLbl val="0"/>
      </c:catAx>
      <c:valAx>
        <c:axId val="64933688"/>
        <c:scaling>
          <c:orientation val="minMax"/>
          <c:max val="300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27935"/>
        <c:crossesAt val="1"/>
        <c:crossBetween val="between"/>
        <c:dispUnits/>
        <c:majorUnit val="70000000"/>
        <c:minorUnit val="8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Passengers Humacao</a:t>
            </a:r>
          </a:p>
        </c:rich>
      </c:tx>
      <c:layout>
        <c:manualLayout>
          <c:xMode val="factor"/>
          <c:yMode val="factor"/>
          <c:x val="0.00575"/>
          <c:y val="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885"/>
          <c:w val="0.76325"/>
          <c:h val="0.5375"/>
        </c:manualLayout>
      </c:layout>
      <c:barChart>
        <c:barDir val="col"/>
        <c:grouping val="clustered"/>
        <c:varyColors val="0"/>
        <c:ser>
          <c:idx val="0"/>
          <c:order val="0"/>
          <c:tx>
            <c:v>2010-11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Sheet1!$B$293</c:f>
              <c:numCache/>
            </c:numRef>
          </c:val>
        </c:ser>
        <c:ser>
          <c:idx val="1"/>
          <c:order val="1"/>
          <c:tx>
            <c:v>2009-10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Sheet1!$C$293</c:f>
              <c:numCache/>
            </c:numRef>
          </c:val>
        </c:ser>
        <c:axId val="47532281"/>
        <c:axId val="25137346"/>
      </c:barChart>
      <c:catAx>
        <c:axId val="47532281"/>
        <c:scaling>
          <c:orientation val="minMax"/>
        </c:scaling>
        <c:axPos val="b"/>
        <c:delete val="1"/>
        <c:majorTickMark val="out"/>
        <c:minorTickMark val="none"/>
        <c:tickLblPos val="none"/>
        <c:crossAx val="25137346"/>
        <c:crosses val="autoZero"/>
        <c:auto val="1"/>
        <c:lblOffset val="100"/>
        <c:tickLblSkip val="1"/>
        <c:noMultiLvlLbl val="0"/>
      </c:catAx>
      <c:valAx>
        <c:axId val="25137346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32281"/>
        <c:crossesAt val="1"/>
        <c:crossBetween val="between"/>
        <c:dispUnits/>
        <c:majorUnit val="400"/>
        <c:minorUnit val="3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65"/>
          <c:y val="0.88225"/>
          <c:w val="0.32475"/>
          <c:h val="0.1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Cargo Humacao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2006-07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2005-06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4909523"/>
        <c:axId val="22859116"/>
      </c:barChart>
      <c:catAx>
        <c:axId val="24909523"/>
        <c:scaling>
          <c:orientation val="minMax"/>
        </c:scaling>
        <c:axPos val="b"/>
        <c:delete val="1"/>
        <c:majorTickMark val="out"/>
        <c:minorTickMark val="none"/>
        <c:tickLblPos val="none"/>
        <c:crossAx val="22859116"/>
        <c:crosses val="autoZero"/>
        <c:auto val="1"/>
        <c:lblOffset val="100"/>
        <c:tickLblSkip val="1"/>
        <c:noMultiLvlLbl val="0"/>
      </c:catAx>
      <c:valAx>
        <c:axId val="22859116"/>
        <c:scaling>
          <c:orientation val="minMax"/>
          <c:max val="300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09523"/>
        <c:crossesAt val="1"/>
        <c:crossBetween val="between"/>
        <c:dispUnits/>
        <c:majorUnit val="70000000"/>
        <c:minorUnit val="8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Passengers Antonio Nery Juarbe
</a:t>
            </a:r>
          </a:p>
        </c:rich>
      </c:tx>
      <c:layout>
        <c:manualLayout>
          <c:xMode val="factor"/>
          <c:yMode val="factor"/>
          <c:x val="0.00575"/>
          <c:y val="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8875"/>
          <c:w val="0.76325"/>
          <c:h val="0.53725"/>
        </c:manualLayout>
      </c:layout>
      <c:barChart>
        <c:barDir val="col"/>
        <c:grouping val="clustered"/>
        <c:varyColors val="0"/>
        <c:ser>
          <c:idx val="0"/>
          <c:order val="0"/>
          <c:tx>
            <c:v>2010-11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Sheet1!$B$316</c:f>
              <c:numCache/>
            </c:numRef>
          </c:val>
        </c:ser>
        <c:ser>
          <c:idx val="1"/>
          <c:order val="1"/>
          <c:tx>
            <c:v>2009-10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Sheet1!$C$316</c:f>
              <c:numCache/>
            </c:numRef>
          </c:val>
        </c:ser>
        <c:axId val="4405453"/>
        <c:axId val="39649078"/>
      </c:barChart>
      <c:catAx>
        <c:axId val="4405453"/>
        <c:scaling>
          <c:orientation val="minMax"/>
        </c:scaling>
        <c:axPos val="b"/>
        <c:delete val="1"/>
        <c:majorTickMark val="out"/>
        <c:minorTickMark val="none"/>
        <c:tickLblPos val="none"/>
        <c:crossAx val="39649078"/>
        <c:crosses val="autoZero"/>
        <c:auto val="1"/>
        <c:lblOffset val="100"/>
        <c:tickLblSkip val="1"/>
        <c:noMultiLvlLbl val="0"/>
      </c:catAx>
      <c:valAx>
        <c:axId val="39649078"/>
        <c:scaling>
          <c:orientation val="minMax"/>
          <c:max val="15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5453"/>
        <c:crossesAt val="1"/>
        <c:crossBetween val="between"/>
        <c:dispUnits/>
        <c:majorUnit val="3000"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475"/>
          <c:y val="0.88225"/>
          <c:w val="0.32475"/>
          <c:h val="0.1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Cargo Antonio Nery Juarbe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2006-07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2005-06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1297383"/>
        <c:axId val="57458720"/>
      </c:barChart>
      <c:catAx>
        <c:axId val="21297383"/>
        <c:scaling>
          <c:orientation val="minMax"/>
        </c:scaling>
        <c:axPos val="b"/>
        <c:delete val="1"/>
        <c:majorTickMark val="out"/>
        <c:minorTickMark val="none"/>
        <c:tickLblPos val="none"/>
        <c:crossAx val="57458720"/>
        <c:crosses val="autoZero"/>
        <c:auto val="1"/>
        <c:lblOffset val="100"/>
        <c:tickLblSkip val="1"/>
        <c:noMultiLvlLbl val="0"/>
      </c:catAx>
      <c:valAx>
        <c:axId val="57458720"/>
        <c:scaling>
          <c:orientation val="minMax"/>
          <c:max val="300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297383"/>
        <c:crossesAt val="1"/>
        <c:crossBetween val="between"/>
        <c:dispUnits/>
        <c:majorUnit val="70000000"/>
        <c:minorUnit val="8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Passengers Antonio Rivera Rodriguez
</a:t>
            </a:r>
          </a:p>
        </c:rich>
      </c:tx>
      <c:layout>
        <c:manualLayout>
          <c:xMode val="factor"/>
          <c:yMode val="factor"/>
          <c:x val="0.00575"/>
          <c:y val="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8875"/>
          <c:w val="0.76325"/>
          <c:h val="0.53725"/>
        </c:manualLayout>
      </c:layout>
      <c:barChart>
        <c:barDir val="col"/>
        <c:grouping val="clustered"/>
        <c:varyColors val="0"/>
        <c:ser>
          <c:idx val="0"/>
          <c:order val="0"/>
          <c:tx>
            <c:v>2010-11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Sheet1!$B$341</c:f>
              <c:numCache/>
            </c:numRef>
          </c:val>
        </c:ser>
        <c:ser>
          <c:idx val="1"/>
          <c:order val="1"/>
          <c:tx>
            <c:v>2009-10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Sheet1!$C$341</c:f>
              <c:numCache/>
            </c:numRef>
          </c:val>
        </c:ser>
        <c:axId val="47366433"/>
        <c:axId val="23644714"/>
      </c:barChart>
      <c:catAx>
        <c:axId val="47366433"/>
        <c:scaling>
          <c:orientation val="minMax"/>
        </c:scaling>
        <c:axPos val="b"/>
        <c:delete val="1"/>
        <c:majorTickMark val="out"/>
        <c:minorTickMark val="none"/>
        <c:tickLblPos val="none"/>
        <c:crossAx val="23644714"/>
        <c:crosses val="autoZero"/>
        <c:auto val="1"/>
        <c:lblOffset val="100"/>
        <c:tickLblSkip val="1"/>
        <c:noMultiLvlLbl val="0"/>
      </c:catAx>
      <c:valAx>
        <c:axId val="23644714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66433"/>
        <c:crossesAt val="1"/>
        <c:crossBetween val="between"/>
        <c:dispUnits/>
        <c:majorUnit val="50000"/>
        <c:minorUnit val="3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325"/>
          <c:y val="0.88225"/>
          <c:w val="0.32475"/>
          <c:h val="0.1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Cargo Antonio Rivera Rodriguez
</a:t>
            </a:r>
          </a:p>
        </c:rich>
      </c:tx>
      <c:layout>
        <c:manualLayout>
          <c:xMode val="factor"/>
          <c:yMode val="factor"/>
          <c:x val="0.01125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065"/>
          <c:w val="0.76325"/>
          <c:h val="0.48875"/>
        </c:manualLayout>
      </c:layout>
      <c:barChart>
        <c:barDir val="col"/>
        <c:grouping val="clustered"/>
        <c:varyColors val="0"/>
        <c:ser>
          <c:idx val="0"/>
          <c:order val="0"/>
          <c:tx>
            <c:v>2010-11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Sheet1!$B$366</c:f>
              <c:numCache/>
            </c:numRef>
          </c:val>
        </c:ser>
        <c:ser>
          <c:idx val="1"/>
          <c:order val="1"/>
          <c:tx>
            <c:v>2009-10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Sheet1!$C$366</c:f>
              <c:numCache/>
            </c:numRef>
          </c:val>
        </c:ser>
        <c:axId val="11475835"/>
        <c:axId val="36173652"/>
      </c:barChart>
      <c:catAx>
        <c:axId val="11475835"/>
        <c:scaling>
          <c:orientation val="minMax"/>
        </c:scaling>
        <c:axPos val="b"/>
        <c:delete val="1"/>
        <c:majorTickMark val="out"/>
        <c:minorTickMark val="none"/>
        <c:tickLblPos val="none"/>
        <c:crossAx val="36173652"/>
        <c:crosses val="autoZero"/>
        <c:auto val="1"/>
        <c:lblOffset val="100"/>
        <c:tickLblSkip val="1"/>
        <c:noMultiLvlLbl val="0"/>
      </c:catAx>
      <c:valAx>
        <c:axId val="36173652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75835"/>
        <c:crossesAt val="1"/>
        <c:crossBetween val="between"/>
        <c:dispUnits/>
        <c:majorUnit val="250000"/>
        <c:minorUnit val="8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475"/>
          <c:y val="0.8695"/>
          <c:w val="0.32475"/>
          <c:h val="0.1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Cruise Ships Passengers 
</a:t>
            </a:r>
          </a:p>
        </c:rich>
      </c:tx>
      <c:layout>
        <c:manualLayout>
          <c:xMode val="factor"/>
          <c:yMode val="factor"/>
          <c:x val="0.005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9875"/>
          <c:w val="0.7655"/>
          <c:h val="0.51625"/>
        </c:manualLayout>
      </c:layout>
      <c:barChart>
        <c:barDir val="col"/>
        <c:grouping val="clustered"/>
        <c:varyColors val="0"/>
        <c:ser>
          <c:idx val="0"/>
          <c:order val="0"/>
          <c:tx>
            <c:v>2010-11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Sheet1!$B$441</c:f>
              <c:numCache/>
            </c:numRef>
          </c:val>
        </c:ser>
        <c:ser>
          <c:idx val="1"/>
          <c:order val="1"/>
          <c:tx>
            <c:v>2009-10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Sheet1!$C$441</c:f>
              <c:numCache/>
            </c:numRef>
          </c:val>
        </c:ser>
        <c:axId val="958711"/>
        <c:axId val="8628400"/>
      </c:barChart>
      <c:catAx>
        <c:axId val="958711"/>
        <c:scaling>
          <c:orientation val="minMax"/>
        </c:scaling>
        <c:axPos val="b"/>
        <c:delete val="1"/>
        <c:majorTickMark val="out"/>
        <c:minorTickMark val="none"/>
        <c:tickLblPos val="none"/>
        <c:crossAx val="8628400"/>
        <c:crosses val="autoZero"/>
        <c:auto val="1"/>
        <c:lblOffset val="100"/>
        <c:tickLblSkip val="1"/>
        <c:noMultiLvlLbl val="0"/>
      </c:catAx>
      <c:valAx>
        <c:axId val="8628400"/>
        <c:scaling>
          <c:orientation val="minMax"/>
          <c:max val="18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8711"/>
        <c:crossesAt val="1"/>
        <c:crossBetween val="between"/>
        <c:dispUnits/>
        <c:majorUnit val="270000"/>
        <c:min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975"/>
          <c:y val="0.87825"/>
          <c:w val="0.315"/>
          <c:h val="0.1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Cargo Jose E. Aponte de la Torre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2009-10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2008-09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7127413"/>
        <c:axId val="44384670"/>
      </c:barChart>
      <c:catAx>
        <c:axId val="57127413"/>
        <c:scaling>
          <c:orientation val="minMax"/>
        </c:scaling>
        <c:axPos val="b"/>
        <c:delete val="1"/>
        <c:majorTickMark val="out"/>
        <c:minorTickMark val="none"/>
        <c:tickLblPos val="none"/>
        <c:crossAx val="44384670"/>
        <c:crosses val="autoZero"/>
        <c:auto val="1"/>
        <c:lblOffset val="100"/>
        <c:tickLblSkip val="1"/>
        <c:noMultiLvlLbl val="0"/>
      </c:catAx>
      <c:valAx>
        <c:axId val="44384670"/>
        <c:scaling>
          <c:orientation val="minMax"/>
          <c:max val="1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27413"/>
        <c:crossesAt val="1"/>
        <c:crossBetween val="between"/>
        <c:dispUnits/>
        <c:majorUnit val="20000"/>
        <c:minorUnit val="3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Calls 
</a:t>
            </a:r>
          </a:p>
        </c:rich>
      </c:tx>
      <c:layout>
        <c:manualLayout>
          <c:xMode val="factor"/>
          <c:yMode val="factor"/>
          <c:x val="0.008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8775"/>
          <c:w val="0.76425"/>
          <c:h val="0.541"/>
        </c:manualLayout>
      </c:layout>
      <c:barChart>
        <c:barDir val="col"/>
        <c:grouping val="clustered"/>
        <c:varyColors val="0"/>
        <c:ser>
          <c:idx val="0"/>
          <c:order val="0"/>
          <c:tx>
            <c:v>2010-11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Sheet1!$B$466</c:f>
              <c:numCache/>
            </c:numRef>
          </c:val>
        </c:ser>
        <c:ser>
          <c:idx val="1"/>
          <c:order val="1"/>
          <c:tx>
            <c:v>2009-10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Sheet1!$C$466</c:f>
              <c:numCache/>
            </c:numRef>
          </c:val>
        </c:ser>
        <c:axId val="10546737"/>
        <c:axId val="27811770"/>
      </c:barChart>
      <c:catAx>
        <c:axId val="10546737"/>
        <c:scaling>
          <c:orientation val="minMax"/>
        </c:scaling>
        <c:axPos val="b"/>
        <c:delete val="1"/>
        <c:majorTickMark val="out"/>
        <c:minorTickMark val="none"/>
        <c:tickLblPos val="none"/>
        <c:crossAx val="27811770"/>
        <c:crosses val="autoZero"/>
        <c:auto val="1"/>
        <c:lblOffset val="100"/>
        <c:tickLblSkip val="1"/>
        <c:noMultiLvlLbl val="0"/>
      </c:catAx>
      <c:valAx>
        <c:axId val="27811770"/>
        <c:scaling>
          <c:orientation val="minMax"/>
          <c:max val="8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46737"/>
        <c:crossesAt val="1"/>
        <c:crossBetween val="between"/>
        <c:dispUnits/>
        <c:majorUnit val="150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475"/>
          <c:y val="0.884"/>
          <c:w val="0.3185"/>
          <c:h val="0.10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Passengers Fernando Ribas Dominicci
</a:t>
            </a:r>
          </a:p>
        </c:rich>
      </c:tx>
      <c:layout>
        <c:manualLayout>
          <c:xMode val="factor"/>
          <c:yMode val="factor"/>
          <c:x val="0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855"/>
          <c:w val="0.764"/>
          <c:h val="0.5495"/>
        </c:manualLayout>
      </c:layout>
      <c:barChart>
        <c:barDir val="col"/>
        <c:grouping val="clustered"/>
        <c:varyColors val="0"/>
        <c:ser>
          <c:idx val="0"/>
          <c:order val="0"/>
          <c:tx>
            <c:v>2010-11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Sheet1!$B$390</c:f>
              <c:numCache/>
            </c:numRef>
          </c:val>
        </c:ser>
        <c:ser>
          <c:idx val="1"/>
          <c:order val="1"/>
          <c:tx>
            <c:v>2009-10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Sheet1!$C$390</c:f>
              <c:numCache/>
            </c:numRef>
          </c:val>
        </c:ser>
        <c:axId val="48979339"/>
        <c:axId val="38160868"/>
      </c:barChart>
      <c:catAx>
        <c:axId val="48979339"/>
        <c:scaling>
          <c:orientation val="minMax"/>
        </c:scaling>
        <c:axPos val="b"/>
        <c:delete val="1"/>
        <c:majorTickMark val="out"/>
        <c:minorTickMark val="none"/>
        <c:tickLblPos val="none"/>
        <c:crossAx val="38160868"/>
        <c:crosses val="autoZero"/>
        <c:auto val="1"/>
        <c:lblOffset val="100"/>
        <c:tickLblSkip val="1"/>
        <c:noMultiLvlLbl val="0"/>
      </c:catAx>
      <c:valAx>
        <c:axId val="38160868"/>
        <c:scaling>
          <c:orientation val="minMax"/>
          <c:max val="14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79339"/>
        <c:crossesAt val="1"/>
        <c:crossBetween val="between"/>
        <c:dispUnits/>
        <c:majorUnit val="25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975"/>
          <c:y val="0.88575"/>
          <c:w val="0.3185"/>
          <c:h val="0.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Cargo Fernando Ribas Dominicci
</a:t>
            </a:r>
          </a:p>
        </c:rich>
      </c:tx>
      <c:layout>
        <c:manualLayout>
          <c:xMode val="factor"/>
          <c:yMode val="factor"/>
          <c:x val="0.0055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855"/>
          <c:w val="0.764"/>
          <c:h val="0.5495"/>
        </c:manualLayout>
      </c:layout>
      <c:barChart>
        <c:barDir val="col"/>
        <c:grouping val="clustered"/>
        <c:varyColors val="0"/>
        <c:ser>
          <c:idx val="0"/>
          <c:order val="0"/>
          <c:tx>
            <c:v>2010-11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Sheet1!$B$415</c:f>
              <c:numCache/>
            </c:numRef>
          </c:val>
        </c:ser>
        <c:ser>
          <c:idx val="1"/>
          <c:order val="1"/>
          <c:tx>
            <c:v>2009-10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Sheet1!$C$415</c:f>
              <c:numCache/>
            </c:numRef>
          </c:val>
        </c:ser>
        <c:axId val="7903493"/>
        <c:axId val="4022574"/>
      </c:barChart>
      <c:catAx>
        <c:axId val="7903493"/>
        <c:scaling>
          <c:orientation val="minMax"/>
        </c:scaling>
        <c:axPos val="b"/>
        <c:delete val="1"/>
        <c:majorTickMark val="out"/>
        <c:minorTickMark val="none"/>
        <c:tickLblPos val="none"/>
        <c:crossAx val="4022574"/>
        <c:crosses val="autoZero"/>
        <c:auto val="1"/>
        <c:lblOffset val="100"/>
        <c:tickLblSkip val="1"/>
        <c:noMultiLvlLbl val="0"/>
      </c:catAx>
      <c:valAx>
        <c:axId val="4022574"/>
        <c:scaling>
          <c:orientation val="minMax"/>
          <c:max val="9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03493"/>
        <c:crossesAt val="1"/>
        <c:crossBetween val="between"/>
        <c:dispUnits/>
        <c:majorUnit val="170000"/>
        <c:minorUnit val="8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025"/>
          <c:y val="0.88575"/>
          <c:w val="0.32025"/>
          <c:h val="0.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Cruises Ships Passengers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2003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6203167"/>
        <c:axId val="57393048"/>
      </c:barChart>
      <c:catAx>
        <c:axId val="36203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93048"/>
        <c:crosses val="autoZero"/>
        <c:auto val="1"/>
        <c:lblOffset val="100"/>
        <c:tickLblSkip val="1"/>
        <c:noMultiLvlLbl val="0"/>
      </c:catAx>
      <c:valAx>
        <c:axId val="57393048"/>
        <c:scaling>
          <c:orientation val="minMax"/>
          <c:max val="18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03167"/>
        <c:crossesAt val="1"/>
        <c:crossBetween val="between"/>
        <c:dispUnits/>
        <c:majorUnit val="60000"/>
        <c:minorUnit val="6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Calls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2003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6775385"/>
        <c:axId val="18325282"/>
      </c:barChart>
      <c:catAx>
        <c:axId val="46775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25282"/>
        <c:crosses val="autoZero"/>
        <c:auto val="1"/>
        <c:lblOffset val="100"/>
        <c:tickLblSkip val="1"/>
        <c:noMultiLvlLbl val="0"/>
      </c:catAx>
      <c:valAx>
        <c:axId val="1832528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75385"/>
        <c:crossesAt val="1"/>
        <c:crossBetween val="between"/>
        <c:dispUnits/>
        <c:majorUnit val="2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Acuaexpreso
 Passengers 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2005-06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2004-05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0709811"/>
        <c:axId val="7952844"/>
      </c:barChart>
      <c:catAx>
        <c:axId val="30709811"/>
        <c:scaling>
          <c:orientation val="minMax"/>
        </c:scaling>
        <c:axPos val="b"/>
        <c:delete val="1"/>
        <c:majorTickMark val="out"/>
        <c:minorTickMark val="none"/>
        <c:tickLblPos val="none"/>
        <c:crossAx val="7952844"/>
        <c:crosses val="autoZero"/>
        <c:auto val="1"/>
        <c:lblOffset val="100"/>
        <c:tickLblSkip val="1"/>
        <c:noMultiLvlLbl val="0"/>
      </c:catAx>
      <c:valAx>
        <c:axId val="7952844"/>
        <c:scaling>
          <c:orientation val="minMax"/>
          <c:max val="14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09811"/>
        <c:crossesAt val="1"/>
        <c:crossBetween val="between"/>
        <c:dispUnits/>
        <c:majorUnit val="300000"/>
        <c:min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15</xdr:row>
      <xdr:rowOff>0</xdr:rowOff>
    </xdr:from>
    <xdr:to>
      <xdr:col>10</xdr:col>
      <xdr:colOff>495300</xdr:colOff>
      <xdr:row>27</xdr:row>
      <xdr:rowOff>76200</xdr:rowOff>
    </xdr:to>
    <xdr:graphicFrame>
      <xdr:nvGraphicFramePr>
        <xdr:cNvPr id="1" name="Chart 1"/>
        <xdr:cNvGraphicFramePr/>
      </xdr:nvGraphicFramePr>
      <xdr:xfrm>
        <a:off x="4229100" y="2733675"/>
        <a:ext cx="345757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</xdr:colOff>
      <xdr:row>39</xdr:row>
      <xdr:rowOff>9525</xdr:rowOff>
    </xdr:from>
    <xdr:to>
      <xdr:col>10</xdr:col>
      <xdr:colOff>466725</xdr:colOff>
      <xdr:row>50</xdr:row>
      <xdr:rowOff>66675</xdr:rowOff>
    </xdr:to>
    <xdr:graphicFrame>
      <xdr:nvGraphicFramePr>
        <xdr:cNvPr id="2" name="Chart 2"/>
        <xdr:cNvGraphicFramePr/>
      </xdr:nvGraphicFramePr>
      <xdr:xfrm>
        <a:off x="4200525" y="6772275"/>
        <a:ext cx="3457575" cy="1838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95250</xdr:colOff>
      <xdr:row>427</xdr:row>
      <xdr:rowOff>9525</xdr:rowOff>
    </xdr:from>
    <xdr:to>
      <xdr:col>11</xdr:col>
      <xdr:colOff>0</xdr:colOff>
      <xdr:row>439</xdr:row>
      <xdr:rowOff>19050</xdr:rowOff>
    </xdr:to>
    <xdr:graphicFrame>
      <xdr:nvGraphicFramePr>
        <xdr:cNvPr id="3" name="Chart 3"/>
        <xdr:cNvGraphicFramePr/>
      </xdr:nvGraphicFramePr>
      <xdr:xfrm>
        <a:off x="4238625" y="72037575"/>
        <a:ext cx="3562350" cy="1962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114300</xdr:colOff>
      <xdr:row>452</xdr:row>
      <xdr:rowOff>19050</xdr:rowOff>
    </xdr:from>
    <xdr:to>
      <xdr:col>10</xdr:col>
      <xdr:colOff>590550</xdr:colOff>
      <xdr:row>464</xdr:row>
      <xdr:rowOff>123825</xdr:rowOff>
    </xdr:to>
    <xdr:graphicFrame>
      <xdr:nvGraphicFramePr>
        <xdr:cNvPr id="4" name="Chart 4"/>
        <xdr:cNvGraphicFramePr/>
      </xdr:nvGraphicFramePr>
      <xdr:xfrm>
        <a:off x="4257675" y="76266675"/>
        <a:ext cx="3524250" cy="2057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57150</xdr:colOff>
      <xdr:row>376</xdr:row>
      <xdr:rowOff>9525</xdr:rowOff>
    </xdr:from>
    <xdr:to>
      <xdr:col>10</xdr:col>
      <xdr:colOff>533400</xdr:colOff>
      <xdr:row>388</xdr:row>
      <xdr:rowOff>142875</xdr:rowOff>
    </xdr:to>
    <xdr:graphicFrame>
      <xdr:nvGraphicFramePr>
        <xdr:cNvPr id="5" name="Chart 5"/>
        <xdr:cNvGraphicFramePr/>
      </xdr:nvGraphicFramePr>
      <xdr:xfrm>
        <a:off x="4200525" y="63407925"/>
        <a:ext cx="3524250" cy="2085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76200</xdr:colOff>
      <xdr:row>401</xdr:row>
      <xdr:rowOff>0</xdr:rowOff>
    </xdr:from>
    <xdr:to>
      <xdr:col>10</xdr:col>
      <xdr:colOff>533400</xdr:colOff>
      <xdr:row>413</xdr:row>
      <xdr:rowOff>133350</xdr:rowOff>
    </xdr:to>
    <xdr:graphicFrame>
      <xdr:nvGraphicFramePr>
        <xdr:cNvPr id="6" name="Chart 6"/>
        <xdr:cNvGraphicFramePr/>
      </xdr:nvGraphicFramePr>
      <xdr:xfrm>
        <a:off x="4219575" y="67608450"/>
        <a:ext cx="3505200" cy="2085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0</xdr:colOff>
      <xdr:row>472</xdr:row>
      <xdr:rowOff>0</xdr:rowOff>
    </xdr:from>
    <xdr:to>
      <xdr:col>5</xdr:col>
      <xdr:colOff>0</xdr:colOff>
      <xdr:row>472</xdr:row>
      <xdr:rowOff>0</xdr:rowOff>
    </xdr:to>
    <xdr:graphicFrame>
      <xdr:nvGraphicFramePr>
        <xdr:cNvPr id="7" name="Chart 7"/>
        <xdr:cNvGraphicFramePr/>
      </xdr:nvGraphicFramePr>
      <xdr:xfrm>
        <a:off x="4143375" y="794956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472</xdr:row>
      <xdr:rowOff>0</xdr:rowOff>
    </xdr:from>
    <xdr:to>
      <xdr:col>5</xdr:col>
      <xdr:colOff>0</xdr:colOff>
      <xdr:row>472</xdr:row>
      <xdr:rowOff>0</xdr:rowOff>
    </xdr:to>
    <xdr:graphicFrame>
      <xdr:nvGraphicFramePr>
        <xdr:cNvPr id="8" name="Chart 8"/>
        <xdr:cNvGraphicFramePr/>
      </xdr:nvGraphicFramePr>
      <xdr:xfrm>
        <a:off x="4143375" y="794956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0</xdr:colOff>
      <xdr:row>472</xdr:row>
      <xdr:rowOff>0</xdr:rowOff>
    </xdr:from>
    <xdr:to>
      <xdr:col>5</xdr:col>
      <xdr:colOff>0</xdr:colOff>
      <xdr:row>472</xdr:row>
      <xdr:rowOff>0</xdr:rowOff>
    </xdr:to>
    <xdr:graphicFrame>
      <xdr:nvGraphicFramePr>
        <xdr:cNvPr id="9" name="Chart 9"/>
        <xdr:cNvGraphicFramePr/>
      </xdr:nvGraphicFramePr>
      <xdr:xfrm>
        <a:off x="4143375" y="7949565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0</xdr:colOff>
      <xdr:row>472</xdr:row>
      <xdr:rowOff>0</xdr:rowOff>
    </xdr:from>
    <xdr:to>
      <xdr:col>5</xdr:col>
      <xdr:colOff>0</xdr:colOff>
      <xdr:row>472</xdr:row>
      <xdr:rowOff>0</xdr:rowOff>
    </xdr:to>
    <xdr:graphicFrame>
      <xdr:nvGraphicFramePr>
        <xdr:cNvPr id="10" name="Chart 10"/>
        <xdr:cNvGraphicFramePr/>
      </xdr:nvGraphicFramePr>
      <xdr:xfrm>
        <a:off x="4143375" y="7949565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0</xdr:colOff>
      <xdr:row>472</xdr:row>
      <xdr:rowOff>0</xdr:rowOff>
    </xdr:from>
    <xdr:to>
      <xdr:col>5</xdr:col>
      <xdr:colOff>0</xdr:colOff>
      <xdr:row>472</xdr:row>
      <xdr:rowOff>0</xdr:rowOff>
    </xdr:to>
    <xdr:graphicFrame>
      <xdr:nvGraphicFramePr>
        <xdr:cNvPr id="11" name="Chart 11"/>
        <xdr:cNvGraphicFramePr/>
      </xdr:nvGraphicFramePr>
      <xdr:xfrm>
        <a:off x="4143375" y="7949565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76200</xdr:colOff>
      <xdr:row>476</xdr:row>
      <xdr:rowOff>9525</xdr:rowOff>
    </xdr:from>
    <xdr:to>
      <xdr:col>10</xdr:col>
      <xdr:colOff>552450</xdr:colOff>
      <xdr:row>488</xdr:row>
      <xdr:rowOff>114300</xdr:rowOff>
    </xdr:to>
    <xdr:graphicFrame>
      <xdr:nvGraphicFramePr>
        <xdr:cNvPr id="12" name="Chart 12"/>
        <xdr:cNvGraphicFramePr/>
      </xdr:nvGraphicFramePr>
      <xdr:xfrm>
        <a:off x="4219575" y="80286225"/>
        <a:ext cx="3524250" cy="2057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5</xdr:col>
      <xdr:colOff>0</xdr:colOff>
      <xdr:row>495</xdr:row>
      <xdr:rowOff>0</xdr:rowOff>
    </xdr:from>
    <xdr:to>
      <xdr:col>5</xdr:col>
      <xdr:colOff>0</xdr:colOff>
      <xdr:row>495</xdr:row>
      <xdr:rowOff>0</xdr:rowOff>
    </xdr:to>
    <xdr:graphicFrame>
      <xdr:nvGraphicFramePr>
        <xdr:cNvPr id="13" name="Chart 13"/>
        <xdr:cNvGraphicFramePr/>
      </xdr:nvGraphicFramePr>
      <xdr:xfrm>
        <a:off x="4143375" y="8336280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5</xdr:col>
      <xdr:colOff>66675</xdr:colOff>
      <xdr:row>65</xdr:row>
      <xdr:rowOff>9525</xdr:rowOff>
    </xdr:from>
    <xdr:to>
      <xdr:col>10</xdr:col>
      <xdr:colOff>476250</xdr:colOff>
      <xdr:row>77</xdr:row>
      <xdr:rowOff>85725</xdr:rowOff>
    </xdr:to>
    <xdr:graphicFrame>
      <xdr:nvGraphicFramePr>
        <xdr:cNvPr id="14" name="Chart 14"/>
        <xdr:cNvGraphicFramePr/>
      </xdr:nvGraphicFramePr>
      <xdr:xfrm>
        <a:off x="4210050" y="11191875"/>
        <a:ext cx="3457575" cy="20288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76200</xdr:colOff>
      <xdr:row>89</xdr:row>
      <xdr:rowOff>9525</xdr:rowOff>
    </xdr:from>
    <xdr:to>
      <xdr:col>10</xdr:col>
      <xdr:colOff>485775</xdr:colOff>
      <xdr:row>100</xdr:row>
      <xdr:rowOff>66675</xdr:rowOff>
    </xdr:to>
    <xdr:graphicFrame>
      <xdr:nvGraphicFramePr>
        <xdr:cNvPr id="15" name="Chart 15"/>
        <xdr:cNvGraphicFramePr/>
      </xdr:nvGraphicFramePr>
      <xdr:xfrm>
        <a:off x="4219575" y="15220950"/>
        <a:ext cx="3457575" cy="18383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47625</xdr:colOff>
      <xdr:row>113</xdr:row>
      <xdr:rowOff>9525</xdr:rowOff>
    </xdr:from>
    <xdr:to>
      <xdr:col>10</xdr:col>
      <xdr:colOff>457200</xdr:colOff>
      <xdr:row>125</xdr:row>
      <xdr:rowOff>85725</xdr:rowOff>
    </xdr:to>
    <xdr:graphicFrame>
      <xdr:nvGraphicFramePr>
        <xdr:cNvPr id="16" name="Chart 16"/>
        <xdr:cNvGraphicFramePr/>
      </xdr:nvGraphicFramePr>
      <xdr:xfrm>
        <a:off x="4191000" y="19250025"/>
        <a:ext cx="3457575" cy="20288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66675</xdr:colOff>
      <xdr:row>138</xdr:row>
      <xdr:rowOff>19050</xdr:rowOff>
    </xdr:from>
    <xdr:to>
      <xdr:col>10</xdr:col>
      <xdr:colOff>476250</xdr:colOff>
      <xdr:row>149</xdr:row>
      <xdr:rowOff>76200</xdr:rowOff>
    </xdr:to>
    <xdr:graphicFrame>
      <xdr:nvGraphicFramePr>
        <xdr:cNvPr id="17" name="Chart 17"/>
        <xdr:cNvGraphicFramePr/>
      </xdr:nvGraphicFramePr>
      <xdr:xfrm>
        <a:off x="4210050" y="23450550"/>
        <a:ext cx="3457575" cy="18383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66675</xdr:colOff>
      <xdr:row>162</xdr:row>
      <xdr:rowOff>0</xdr:rowOff>
    </xdr:from>
    <xdr:to>
      <xdr:col>10</xdr:col>
      <xdr:colOff>476250</xdr:colOff>
      <xdr:row>174</xdr:row>
      <xdr:rowOff>76200</xdr:rowOff>
    </xdr:to>
    <xdr:graphicFrame>
      <xdr:nvGraphicFramePr>
        <xdr:cNvPr id="18" name="Chart 18"/>
        <xdr:cNvGraphicFramePr/>
      </xdr:nvGraphicFramePr>
      <xdr:xfrm>
        <a:off x="4210050" y="27460575"/>
        <a:ext cx="3457575" cy="20288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5</xdr:col>
      <xdr:colOff>66675</xdr:colOff>
      <xdr:row>186</xdr:row>
      <xdr:rowOff>0</xdr:rowOff>
    </xdr:from>
    <xdr:to>
      <xdr:col>10</xdr:col>
      <xdr:colOff>476250</xdr:colOff>
      <xdr:row>197</xdr:row>
      <xdr:rowOff>57150</xdr:rowOff>
    </xdr:to>
    <xdr:graphicFrame>
      <xdr:nvGraphicFramePr>
        <xdr:cNvPr id="19" name="Chart 19"/>
        <xdr:cNvGraphicFramePr/>
      </xdr:nvGraphicFramePr>
      <xdr:xfrm>
        <a:off x="4210050" y="31489650"/>
        <a:ext cx="3457575" cy="18383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47625</xdr:colOff>
      <xdr:row>210</xdr:row>
      <xdr:rowOff>0</xdr:rowOff>
    </xdr:from>
    <xdr:to>
      <xdr:col>10</xdr:col>
      <xdr:colOff>457200</xdr:colOff>
      <xdr:row>222</xdr:row>
      <xdr:rowOff>76200</xdr:rowOff>
    </xdr:to>
    <xdr:graphicFrame>
      <xdr:nvGraphicFramePr>
        <xdr:cNvPr id="20" name="Chart 20"/>
        <xdr:cNvGraphicFramePr/>
      </xdr:nvGraphicFramePr>
      <xdr:xfrm>
        <a:off x="4191000" y="35518725"/>
        <a:ext cx="3457575" cy="20288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66675</xdr:colOff>
      <xdr:row>230</xdr:row>
      <xdr:rowOff>19050</xdr:rowOff>
    </xdr:from>
    <xdr:to>
      <xdr:col>10</xdr:col>
      <xdr:colOff>476250</xdr:colOff>
      <xdr:row>241</xdr:row>
      <xdr:rowOff>76200</xdr:rowOff>
    </xdr:to>
    <xdr:graphicFrame>
      <xdr:nvGraphicFramePr>
        <xdr:cNvPr id="21" name="Chart 21"/>
        <xdr:cNvGraphicFramePr/>
      </xdr:nvGraphicFramePr>
      <xdr:xfrm>
        <a:off x="4210050" y="38919150"/>
        <a:ext cx="3457575" cy="18383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47625</xdr:colOff>
      <xdr:row>254</xdr:row>
      <xdr:rowOff>0</xdr:rowOff>
    </xdr:from>
    <xdr:to>
      <xdr:col>10</xdr:col>
      <xdr:colOff>457200</xdr:colOff>
      <xdr:row>266</xdr:row>
      <xdr:rowOff>76200</xdr:rowOff>
    </xdr:to>
    <xdr:graphicFrame>
      <xdr:nvGraphicFramePr>
        <xdr:cNvPr id="22" name="Chart 22"/>
        <xdr:cNvGraphicFramePr/>
      </xdr:nvGraphicFramePr>
      <xdr:xfrm>
        <a:off x="4191000" y="42929175"/>
        <a:ext cx="3457575" cy="20288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0</xdr:colOff>
      <xdr:row>275</xdr:row>
      <xdr:rowOff>0</xdr:rowOff>
    </xdr:from>
    <xdr:to>
      <xdr:col>5</xdr:col>
      <xdr:colOff>0</xdr:colOff>
      <xdr:row>275</xdr:row>
      <xdr:rowOff>0</xdr:rowOff>
    </xdr:to>
    <xdr:graphicFrame>
      <xdr:nvGraphicFramePr>
        <xdr:cNvPr id="23" name="Chart 23"/>
        <xdr:cNvGraphicFramePr/>
      </xdr:nvGraphicFramePr>
      <xdr:xfrm>
        <a:off x="4143375" y="46339125"/>
        <a:ext cx="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5</xdr:col>
      <xdr:colOff>66675</xdr:colOff>
      <xdr:row>279</xdr:row>
      <xdr:rowOff>0</xdr:rowOff>
    </xdr:from>
    <xdr:to>
      <xdr:col>10</xdr:col>
      <xdr:colOff>476250</xdr:colOff>
      <xdr:row>291</xdr:row>
      <xdr:rowOff>76200</xdr:rowOff>
    </xdr:to>
    <xdr:graphicFrame>
      <xdr:nvGraphicFramePr>
        <xdr:cNvPr id="24" name="Chart 24"/>
        <xdr:cNvGraphicFramePr/>
      </xdr:nvGraphicFramePr>
      <xdr:xfrm>
        <a:off x="4210050" y="47120175"/>
        <a:ext cx="3457575" cy="20288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0</xdr:colOff>
      <xdr:row>298</xdr:row>
      <xdr:rowOff>0</xdr:rowOff>
    </xdr:from>
    <xdr:to>
      <xdr:col>5</xdr:col>
      <xdr:colOff>0</xdr:colOff>
      <xdr:row>298</xdr:row>
      <xdr:rowOff>0</xdr:rowOff>
    </xdr:to>
    <xdr:graphicFrame>
      <xdr:nvGraphicFramePr>
        <xdr:cNvPr id="25" name="Chart 25"/>
        <xdr:cNvGraphicFramePr/>
      </xdr:nvGraphicFramePr>
      <xdr:xfrm>
        <a:off x="4143375" y="50206275"/>
        <a:ext cx="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5</xdr:col>
      <xdr:colOff>57150</xdr:colOff>
      <xdr:row>302</xdr:row>
      <xdr:rowOff>9525</xdr:rowOff>
    </xdr:from>
    <xdr:to>
      <xdr:col>10</xdr:col>
      <xdr:colOff>466725</xdr:colOff>
      <xdr:row>314</xdr:row>
      <xdr:rowOff>85725</xdr:rowOff>
    </xdr:to>
    <xdr:graphicFrame>
      <xdr:nvGraphicFramePr>
        <xdr:cNvPr id="26" name="Chart 26"/>
        <xdr:cNvGraphicFramePr/>
      </xdr:nvGraphicFramePr>
      <xdr:xfrm>
        <a:off x="4200525" y="50996850"/>
        <a:ext cx="3457575" cy="20288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</xdr:col>
      <xdr:colOff>0</xdr:colOff>
      <xdr:row>323</xdr:row>
      <xdr:rowOff>0</xdr:rowOff>
    </xdr:from>
    <xdr:to>
      <xdr:col>5</xdr:col>
      <xdr:colOff>0</xdr:colOff>
      <xdr:row>323</xdr:row>
      <xdr:rowOff>0</xdr:rowOff>
    </xdr:to>
    <xdr:graphicFrame>
      <xdr:nvGraphicFramePr>
        <xdr:cNvPr id="27" name="Chart 27"/>
        <xdr:cNvGraphicFramePr/>
      </xdr:nvGraphicFramePr>
      <xdr:xfrm>
        <a:off x="4143375" y="54397275"/>
        <a:ext cx="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5</xdr:col>
      <xdr:colOff>47625</xdr:colOff>
      <xdr:row>327</xdr:row>
      <xdr:rowOff>0</xdr:rowOff>
    </xdr:from>
    <xdr:to>
      <xdr:col>10</xdr:col>
      <xdr:colOff>457200</xdr:colOff>
      <xdr:row>339</xdr:row>
      <xdr:rowOff>76200</xdr:rowOff>
    </xdr:to>
    <xdr:graphicFrame>
      <xdr:nvGraphicFramePr>
        <xdr:cNvPr id="28" name="Chart 28"/>
        <xdr:cNvGraphicFramePr/>
      </xdr:nvGraphicFramePr>
      <xdr:xfrm>
        <a:off x="4191000" y="55178325"/>
        <a:ext cx="3457575" cy="20288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5</xdr:col>
      <xdr:colOff>57150</xdr:colOff>
      <xdr:row>352</xdr:row>
      <xdr:rowOff>19050</xdr:rowOff>
    </xdr:from>
    <xdr:to>
      <xdr:col>10</xdr:col>
      <xdr:colOff>466725</xdr:colOff>
      <xdr:row>363</xdr:row>
      <xdr:rowOff>76200</xdr:rowOff>
    </xdr:to>
    <xdr:graphicFrame>
      <xdr:nvGraphicFramePr>
        <xdr:cNvPr id="29" name="Chart 29"/>
        <xdr:cNvGraphicFramePr/>
      </xdr:nvGraphicFramePr>
      <xdr:xfrm>
        <a:off x="4200525" y="59388375"/>
        <a:ext cx="3457575" cy="183832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5</xdr:col>
      <xdr:colOff>104775</xdr:colOff>
      <xdr:row>275</xdr:row>
      <xdr:rowOff>0</xdr:rowOff>
    </xdr:from>
    <xdr:to>
      <xdr:col>10</xdr:col>
      <xdr:colOff>514350</xdr:colOff>
      <xdr:row>275</xdr:row>
      <xdr:rowOff>0</xdr:rowOff>
    </xdr:to>
    <xdr:graphicFrame>
      <xdr:nvGraphicFramePr>
        <xdr:cNvPr id="30" name="Chart 30"/>
        <xdr:cNvGraphicFramePr/>
      </xdr:nvGraphicFramePr>
      <xdr:xfrm>
        <a:off x="4248150" y="46339125"/>
        <a:ext cx="3457575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3</xdr:col>
      <xdr:colOff>714375</xdr:colOff>
      <xdr:row>1</xdr:row>
      <xdr:rowOff>104775</xdr:rowOff>
    </xdr:from>
    <xdr:to>
      <xdr:col>5</xdr:col>
      <xdr:colOff>285750</xdr:colOff>
      <xdr:row>6</xdr:row>
      <xdr:rowOff>133350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181350" y="266700"/>
          <a:ext cx="12477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K49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8515625" style="0" customWidth="1"/>
    <col min="2" max="5" width="12.57421875" style="0" customWidth="1"/>
  </cols>
  <sheetData>
    <row r="9" spans="1:11" ht="18">
      <c r="A9" s="33" t="s">
        <v>43</v>
      </c>
      <c r="B9" s="33"/>
      <c r="C9" s="33"/>
      <c r="D9" s="33"/>
      <c r="E9" s="33"/>
      <c r="F9" s="33"/>
      <c r="G9" s="33"/>
      <c r="H9" s="33"/>
      <c r="I9" s="33"/>
      <c r="J9" s="33"/>
      <c r="K9" s="33"/>
    </row>
    <row r="10" ht="15.75">
      <c r="A10" s="1"/>
    </row>
    <row r="12" ht="18">
      <c r="A12" s="2" t="s">
        <v>17</v>
      </c>
    </row>
    <row r="13" spans="1:5" ht="20.25">
      <c r="A13" s="3" t="s">
        <v>0</v>
      </c>
      <c r="B13" s="4"/>
      <c r="C13" s="4"/>
      <c r="D13" s="4"/>
      <c r="E13" s="4"/>
    </row>
    <row r="14" spans="1:5" ht="15.75">
      <c r="A14" s="1" t="s">
        <v>1</v>
      </c>
      <c r="B14" s="4"/>
      <c r="C14" s="4"/>
      <c r="D14" s="4"/>
      <c r="E14" s="5" t="s">
        <v>2</v>
      </c>
    </row>
    <row r="15" spans="2:5" ht="12.75">
      <c r="B15" s="5" t="s">
        <v>44</v>
      </c>
      <c r="C15" s="5" t="s">
        <v>42</v>
      </c>
      <c r="D15" s="5" t="s">
        <v>4</v>
      </c>
      <c r="E15" s="5" t="s">
        <v>3</v>
      </c>
    </row>
    <row r="16" spans="1:5" ht="12.75">
      <c r="A16" t="s">
        <v>5</v>
      </c>
      <c r="B16" s="6">
        <v>865896</v>
      </c>
      <c r="C16" s="6">
        <v>829581</v>
      </c>
      <c r="D16" s="7">
        <f aca="true" t="shared" si="0" ref="D16:D21">B16-C16</f>
        <v>36315</v>
      </c>
      <c r="E16" s="8">
        <f aca="true" t="shared" si="1" ref="E16:E21">D16/C16*100</f>
        <v>4.377511056786498</v>
      </c>
    </row>
    <row r="17" spans="1:5" ht="12.75">
      <c r="A17" t="s">
        <v>6</v>
      </c>
      <c r="B17" s="6">
        <v>764308</v>
      </c>
      <c r="C17" s="6">
        <v>735546</v>
      </c>
      <c r="D17" s="7">
        <f t="shared" si="0"/>
        <v>28762</v>
      </c>
      <c r="E17" s="8">
        <f t="shared" si="1"/>
        <v>3.9102924902045553</v>
      </c>
    </row>
    <row r="18" spans="1:5" ht="12.75">
      <c r="A18" t="s">
        <v>7</v>
      </c>
      <c r="B18" s="6">
        <v>596209</v>
      </c>
      <c r="C18" s="6">
        <v>555513</v>
      </c>
      <c r="D18" s="7">
        <f t="shared" si="0"/>
        <v>40696</v>
      </c>
      <c r="E18" s="8">
        <f t="shared" si="1"/>
        <v>7.325841159432812</v>
      </c>
    </row>
    <row r="19" spans="1:5" ht="12.75">
      <c r="A19" t="s">
        <v>8</v>
      </c>
      <c r="B19" s="6">
        <v>542651</v>
      </c>
      <c r="C19" s="6">
        <v>559080</v>
      </c>
      <c r="D19" s="7">
        <f t="shared" si="0"/>
        <v>-16429</v>
      </c>
      <c r="E19" s="8">
        <f t="shared" si="1"/>
        <v>-2.9385776633039993</v>
      </c>
    </row>
    <row r="20" spans="1:5" ht="12.75">
      <c r="A20" t="s">
        <v>9</v>
      </c>
      <c r="B20" s="6">
        <v>626509</v>
      </c>
      <c r="C20" s="6">
        <v>638509</v>
      </c>
      <c r="D20" s="7">
        <f t="shared" si="0"/>
        <v>-12000</v>
      </c>
      <c r="E20" s="8">
        <f t="shared" si="1"/>
        <v>-1.8793783642830404</v>
      </c>
    </row>
    <row r="21" spans="1:5" ht="12.75">
      <c r="A21" t="s">
        <v>10</v>
      </c>
      <c r="B21" s="9">
        <v>715339</v>
      </c>
      <c r="C21" s="9">
        <v>748978</v>
      </c>
      <c r="D21" s="7">
        <f t="shared" si="0"/>
        <v>-33639</v>
      </c>
      <c r="E21" s="8">
        <f t="shared" si="1"/>
        <v>-4.491320172288105</v>
      </c>
    </row>
    <row r="22" spans="1:5" ht="12.75">
      <c r="A22" t="s">
        <v>11</v>
      </c>
      <c r="B22" s="7"/>
      <c r="C22" s="7"/>
      <c r="D22" s="7"/>
      <c r="E22" s="8"/>
    </row>
    <row r="23" spans="1:5" ht="12.75">
      <c r="A23" t="s">
        <v>12</v>
      </c>
      <c r="B23" s="7"/>
      <c r="C23" s="7"/>
      <c r="D23" s="7"/>
      <c r="E23" s="8"/>
    </row>
    <row r="24" spans="1:5" ht="12.75">
      <c r="A24" t="s">
        <v>13</v>
      </c>
      <c r="B24" s="7"/>
      <c r="C24" s="7"/>
      <c r="D24" s="7"/>
      <c r="E24" s="8"/>
    </row>
    <row r="25" spans="1:5" ht="12.75">
      <c r="A25" t="s">
        <v>14</v>
      </c>
      <c r="B25" s="7"/>
      <c r="C25" s="7"/>
      <c r="D25" s="7"/>
      <c r="E25" s="8"/>
    </row>
    <row r="26" spans="1:5" ht="12.75">
      <c r="A26" t="s">
        <v>15</v>
      </c>
      <c r="B26" s="7"/>
      <c r="C26" s="7"/>
      <c r="D26" s="7"/>
      <c r="E26" s="8"/>
    </row>
    <row r="27" spans="1:5" ht="13.5" thickBot="1">
      <c r="A27" t="s">
        <v>16</v>
      </c>
      <c r="B27" s="10"/>
      <c r="C27" s="10"/>
      <c r="D27" s="11"/>
      <c r="E27" s="8"/>
    </row>
    <row r="28" ht="12.75">
      <c r="E28" s="12"/>
    </row>
    <row r="29" spans="1:5" ht="12.75">
      <c r="A29" s="4" t="s">
        <v>18</v>
      </c>
      <c r="B29" s="13">
        <f>SUM(B16:B27)</f>
        <v>4110912</v>
      </c>
      <c r="C29" s="13">
        <f>SUM(C16:C27)</f>
        <v>4067207</v>
      </c>
      <c r="D29" s="14">
        <f>B29-C29</f>
        <v>43705</v>
      </c>
      <c r="E29" s="15">
        <f>D29/C29*100</f>
        <v>1.0745703378264249</v>
      </c>
    </row>
    <row r="30" spans="1:5" ht="12.75">
      <c r="A30" s="4"/>
      <c r="B30" s="13"/>
      <c r="C30" s="13"/>
      <c r="D30" s="14"/>
      <c r="E30" s="15"/>
    </row>
    <row r="31" spans="1:5" ht="12.75">
      <c r="A31" s="4"/>
      <c r="B31" s="13"/>
      <c r="C31" s="13"/>
      <c r="D31" s="14"/>
      <c r="E31" s="15"/>
    </row>
    <row r="32" spans="1:5" ht="12.75">
      <c r="A32" s="4"/>
      <c r="B32" s="13"/>
      <c r="C32" s="13"/>
      <c r="D32" s="14"/>
      <c r="E32" s="15"/>
    </row>
    <row r="33" spans="1:5" ht="12.75">
      <c r="A33" s="4"/>
      <c r="B33" s="13"/>
      <c r="C33" s="13"/>
      <c r="D33" s="14"/>
      <c r="E33" s="15"/>
    </row>
    <row r="34" ht="12.75">
      <c r="E34" s="16"/>
    </row>
    <row r="35" spans="1:5" ht="12.75">
      <c r="A35" s="17" t="s">
        <v>26</v>
      </c>
      <c r="E35" s="16"/>
    </row>
    <row r="36" ht="12.75">
      <c r="E36" s="16"/>
    </row>
    <row r="37" spans="1:5" ht="20.25">
      <c r="A37" s="3" t="s">
        <v>21</v>
      </c>
      <c r="E37" s="16"/>
    </row>
    <row r="38" spans="1:5" ht="15.75">
      <c r="A38" s="1" t="s">
        <v>19</v>
      </c>
      <c r="B38" s="4"/>
      <c r="C38" s="4"/>
      <c r="D38" s="4"/>
      <c r="E38" s="5" t="s">
        <v>2</v>
      </c>
    </row>
    <row r="39" spans="2:5" ht="12.75">
      <c r="B39" s="5" t="s">
        <v>44</v>
      </c>
      <c r="C39" s="5" t="s">
        <v>42</v>
      </c>
      <c r="D39" s="5" t="s">
        <v>4</v>
      </c>
      <c r="E39" s="5" t="s">
        <v>3</v>
      </c>
    </row>
    <row r="40" spans="1:5" ht="12.75">
      <c r="A40" t="s">
        <v>5</v>
      </c>
      <c r="B40" s="9">
        <v>32241255</v>
      </c>
      <c r="C40" s="9">
        <v>35435293</v>
      </c>
      <c r="D40" s="7">
        <f aca="true" t="shared" si="2" ref="D40:D45">B40-C40</f>
        <v>-3194038</v>
      </c>
      <c r="E40" s="18">
        <f aca="true" t="shared" si="3" ref="E40:E45">D40/C40*100</f>
        <v>-9.013719739808558</v>
      </c>
    </row>
    <row r="41" spans="1:5" ht="12.75">
      <c r="A41" t="s">
        <v>6</v>
      </c>
      <c r="B41" s="7">
        <v>30745396</v>
      </c>
      <c r="C41" s="7">
        <v>33607114</v>
      </c>
      <c r="D41" s="7">
        <f t="shared" si="2"/>
        <v>-2861718</v>
      </c>
      <c r="E41" s="18">
        <f t="shared" si="3"/>
        <v>-8.51521496311763</v>
      </c>
    </row>
    <row r="42" spans="1:5" ht="12.75">
      <c r="A42" t="s">
        <v>7</v>
      </c>
      <c r="B42" s="7">
        <v>31542141</v>
      </c>
      <c r="C42" s="7">
        <v>34124567</v>
      </c>
      <c r="D42" s="7">
        <f t="shared" si="2"/>
        <v>-2582426</v>
      </c>
      <c r="E42" s="18">
        <f t="shared" si="3"/>
        <v>-7.567644741103968</v>
      </c>
    </row>
    <row r="43" spans="1:5" ht="12.75">
      <c r="A43" t="s">
        <v>8</v>
      </c>
      <c r="B43" s="7">
        <v>32680305</v>
      </c>
      <c r="C43" s="7">
        <v>36854215</v>
      </c>
      <c r="D43" s="7">
        <f t="shared" si="2"/>
        <v>-4173910</v>
      </c>
      <c r="E43" s="18">
        <f t="shared" si="3"/>
        <v>-11.325461687353808</v>
      </c>
    </row>
    <row r="44" spans="1:5" ht="12.75">
      <c r="A44" t="s">
        <v>9</v>
      </c>
      <c r="B44" s="7">
        <v>33222054</v>
      </c>
      <c r="C44" s="7">
        <v>35865428</v>
      </c>
      <c r="D44" s="7">
        <f t="shared" si="2"/>
        <v>-2643374</v>
      </c>
      <c r="E44" s="18">
        <f t="shared" si="3"/>
        <v>-7.370256392869479</v>
      </c>
    </row>
    <row r="45" spans="1:5" ht="12.75">
      <c r="A45" t="s">
        <v>10</v>
      </c>
      <c r="B45" s="6">
        <v>34677208</v>
      </c>
      <c r="C45" s="6">
        <v>35811846</v>
      </c>
      <c r="D45" s="7">
        <f t="shared" si="2"/>
        <v>-1134638</v>
      </c>
      <c r="E45" s="18">
        <f t="shared" si="3"/>
        <v>-3.1683315068427356</v>
      </c>
    </row>
    <row r="46" spans="1:5" ht="12.75">
      <c r="A46" t="s">
        <v>11</v>
      </c>
      <c r="B46" s="19"/>
      <c r="C46" s="19"/>
      <c r="D46" s="7"/>
      <c r="E46" s="18"/>
    </row>
    <row r="47" spans="1:5" ht="12.75">
      <c r="A47" t="s">
        <v>12</v>
      </c>
      <c r="B47" s="7"/>
      <c r="C47" s="7"/>
      <c r="D47" s="7"/>
      <c r="E47" s="18"/>
    </row>
    <row r="48" spans="1:5" ht="12.75">
      <c r="A48" t="s">
        <v>13</v>
      </c>
      <c r="B48" s="7"/>
      <c r="C48" s="7"/>
      <c r="D48" s="7"/>
      <c r="E48" s="18"/>
    </row>
    <row r="49" spans="1:5" ht="12.75">
      <c r="A49" t="s">
        <v>14</v>
      </c>
      <c r="B49" s="7"/>
      <c r="C49" s="7"/>
      <c r="D49" s="7"/>
      <c r="E49" s="18"/>
    </row>
    <row r="50" spans="1:5" ht="12.75">
      <c r="A50" t="s">
        <v>15</v>
      </c>
      <c r="B50" s="7"/>
      <c r="C50" s="7"/>
      <c r="D50" s="7"/>
      <c r="E50" s="18"/>
    </row>
    <row r="51" spans="1:5" ht="13.5" thickBot="1">
      <c r="A51" s="30" t="s">
        <v>16</v>
      </c>
      <c r="B51" s="10"/>
      <c r="C51" s="10"/>
      <c r="D51" s="10"/>
      <c r="E51" s="31"/>
    </row>
    <row r="52" ht="12.75">
      <c r="E52" s="12"/>
    </row>
    <row r="53" spans="1:5" ht="12.75">
      <c r="A53" s="4" t="s">
        <v>18</v>
      </c>
      <c r="B53" s="13">
        <f>SUM(B40:B51)</f>
        <v>195108359</v>
      </c>
      <c r="C53" s="13">
        <f>SUM(C40:C51)</f>
        <v>211698463</v>
      </c>
      <c r="D53" s="14">
        <f>B53-C53</f>
        <v>-16590104</v>
      </c>
      <c r="E53" s="20">
        <f>D53/C53*100</f>
        <v>-7.83666719394179</v>
      </c>
    </row>
    <row r="54" spans="1:5" ht="12.75">
      <c r="A54" s="4"/>
      <c r="B54" s="13"/>
      <c r="C54" s="13"/>
      <c r="D54" s="14"/>
      <c r="E54" s="20"/>
    </row>
    <row r="55" spans="1:5" ht="12.75">
      <c r="A55" s="4"/>
      <c r="B55" s="13"/>
      <c r="C55" s="21"/>
      <c r="D55" s="14"/>
      <c r="E55" s="20"/>
    </row>
    <row r="56" spans="1:5" ht="12.75">
      <c r="A56" s="4"/>
      <c r="B56" s="13"/>
      <c r="C56" s="13"/>
      <c r="D56" s="14"/>
      <c r="E56" s="20"/>
    </row>
    <row r="57" spans="1:5" ht="12.75">
      <c r="A57" s="4"/>
      <c r="B57" s="13"/>
      <c r="C57" s="13"/>
      <c r="D57" s="14"/>
      <c r="E57" s="20"/>
    </row>
    <row r="58" spans="1:5" ht="12.75">
      <c r="A58" s="4"/>
      <c r="B58" s="13"/>
      <c r="C58" s="13"/>
      <c r="D58" s="14"/>
      <c r="E58" s="20"/>
    </row>
    <row r="59" spans="1:5" ht="12.75">
      <c r="A59" s="4"/>
      <c r="B59" s="13"/>
      <c r="C59" s="13"/>
      <c r="D59" s="14"/>
      <c r="E59" s="20"/>
    </row>
    <row r="60" spans="1:5" ht="12.75">
      <c r="A60" s="17" t="s">
        <v>26</v>
      </c>
      <c r="B60" s="13"/>
      <c r="C60" s="13"/>
      <c r="D60" s="14"/>
      <c r="E60" s="20"/>
    </row>
    <row r="61" spans="1:5" ht="12.75">
      <c r="A61" s="4"/>
      <c r="B61" s="13"/>
      <c r="C61" s="13"/>
      <c r="D61" s="14"/>
      <c r="E61" s="20"/>
    </row>
    <row r="62" ht="18">
      <c r="A62" s="22" t="s">
        <v>17</v>
      </c>
    </row>
    <row r="63" spans="1:5" ht="20.25">
      <c r="A63" s="3" t="s">
        <v>28</v>
      </c>
      <c r="B63" s="4"/>
      <c r="C63" s="4"/>
      <c r="D63" s="4"/>
      <c r="E63" s="4"/>
    </row>
    <row r="64" spans="1:5" ht="15.75">
      <c r="A64" s="1" t="s">
        <v>1</v>
      </c>
      <c r="B64" s="4"/>
      <c r="C64" s="4"/>
      <c r="D64" s="4"/>
      <c r="E64" s="5" t="s">
        <v>2</v>
      </c>
    </row>
    <row r="65" spans="2:5" ht="12.75">
      <c r="B65" s="5" t="s">
        <v>44</v>
      </c>
      <c r="C65" s="5" t="s">
        <v>42</v>
      </c>
      <c r="D65" s="5" t="s">
        <v>4</v>
      </c>
      <c r="E65" s="5" t="s">
        <v>3</v>
      </c>
    </row>
    <row r="66" spans="1:5" ht="12.75">
      <c r="A66" t="s">
        <v>5</v>
      </c>
      <c r="B66" s="6">
        <v>54454</v>
      </c>
      <c r="C66" s="6">
        <v>54426</v>
      </c>
      <c r="D66" s="7">
        <f aca="true" t="shared" si="4" ref="D66:D71">B66-C66</f>
        <v>28</v>
      </c>
      <c r="E66" s="8">
        <f aca="true" t="shared" si="5" ref="E66:E71">D66/C66*100</f>
        <v>0.05144600007349428</v>
      </c>
    </row>
    <row r="67" spans="1:5" ht="12.75">
      <c r="A67" t="s">
        <v>6</v>
      </c>
      <c r="B67" s="7">
        <v>47497</v>
      </c>
      <c r="C67" s="7">
        <v>44980</v>
      </c>
      <c r="D67" s="7">
        <f t="shared" si="4"/>
        <v>2517</v>
      </c>
      <c r="E67" s="8">
        <f t="shared" si="5"/>
        <v>5.5958203646064915</v>
      </c>
    </row>
    <row r="68" spans="1:5" ht="12.75">
      <c r="A68" t="s">
        <v>7</v>
      </c>
      <c r="B68" s="7">
        <v>28892</v>
      </c>
      <c r="C68" s="7">
        <v>29607</v>
      </c>
      <c r="D68" s="7">
        <f t="shared" si="4"/>
        <v>-715</v>
      </c>
      <c r="E68" s="8">
        <f t="shared" si="5"/>
        <v>-2.414969432904381</v>
      </c>
    </row>
    <row r="69" spans="1:5" ht="12.75">
      <c r="A69" t="s">
        <v>8</v>
      </c>
      <c r="B69" s="7">
        <v>29066</v>
      </c>
      <c r="C69" s="7">
        <v>29474</v>
      </c>
      <c r="D69" s="7">
        <f t="shared" si="4"/>
        <v>-408</v>
      </c>
      <c r="E69" s="8">
        <f t="shared" si="5"/>
        <v>-1.3842708828119699</v>
      </c>
    </row>
    <row r="70" spans="1:5" ht="12.75">
      <c r="A70" t="s">
        <v>9</v>
      </c>
      <c r="B70" s="7">
        <v>37496</v>
      </c>
      <c r="C70" s="7">
        <v>37454</v>
      </c>
      <c r="D70" s="7">
        <f t="shared" si="4"/>
        <v>42</v>
      </c>
      <c r="E70" s="8">
        <f t="shared" si="5"/>
        <v>0.11213755540129225</v>
      </c>
    </row>
    <row r="71" spans="1:5" ht="12.75">
      <c r="A71" t="s">
        <v>10</v>
      </c>
      <c r="B71" s="6">
        <v>42529</v>
      </c>
      <c r="C71" s="6">
        <v>45986</v>
      </c>
      <c r="D71" s="7">
        <f t="shared" si="4"/>
        <v>-3457</v>
      </c>
      <c r="E71" s="8">
        <f t="shared" si="5"/>
        <v>-7.517505327708434</v>
      </c>
    </row>
    <row r="72" spans="1:5" ht="12.75">
      <c r="A72" t="s">
        <v>11</v>
      </c>
      <c r="B72" s="7"/>
      <c r="C72" s="7"/>
      <c r="D72" s="7"/>
      <c r="E72" s="8"/>
    </row>
    <row r="73" spans="1:5" ht="12.75">
      <c r="A73" t="s">
        <v>12</v>
      </c>
      <c r="B73" s="7"/>
      <c r="C73" s="7"/>
      <c r="D73" s="7"/>
      <c r="E73" s="8"/>
    </row>
    <row r="74" spans="1:5" ht="12.75">
      <c r="A74" t="s">
        <v>13</v>
      </c>
      <c r="B74" s="7"/>
      <c r="C74" s="7"/>
      <c r="D74" s="7"/>
      <c r="E74" s="8"/>
    </row>
    <row r="75" spans="1:5" ht="12.75">
      <c r="A75" t="s">
        <v>14</v>
      </c>
      <c r="B75" s="7"/>
      <c r="C75" s="7"/>
      <c r="D75" s="7"/>
      <c r="E75" s="8"/>
    </row>
    <row r="76" spans="1:5" ht="12.75">
      <c r="A76" t="s">
        <v>15</v>
      </c>
      <c r="B76" s="7"/>
      <c r="C76" s="7"/>
      <c r="D76" s="7"/>
      <c r="E76" s="8"/>
    </row>
    <row r="77" spans="1:5" ht="13.5" thickBot="1">
      <c r="A77" t="s">
        <v>16</v>
      </c>
      <c r="B77" s="11"/>
      <c r="C77" s="11"/>
      <c r="D77" s="11"/>
      <c r="E77" s="8"/>
    </row>
    <row r="78" ht="12.75">
      <c r="E78" s="12"/>
    </row>
    <row r="79" spans="1:5" ht="12.75">
      <c r="A79" s="4" t="s">
        <v>18</v>
      </c>
      <c r="B79" s="13">
        <f>SUM(B66:B77)</f>
        <v>239934</v>
      </c>
      <c r="C79" s="13">
        <f>SUM(C66:C77)</f>
        <v>241927</v>
      </c>
      <c r="D79" s="14">
        <f>B79-C79</f>
        <v>-1993</v>
      </c>
      <c r="E79" s="15">
        <f>D79/C79*100</f>
        <v>-0.823802221331228</v>
      </c>
    </row>
    <row r="80" spans="1:5" ht="12.75">
      <c r="A80" s="4"/>
      <c r="B80" s="13"/>
      <c r="C80" s="13"/>
      <c r="D80" s="14"/>
      <c r="E80" s="15"/>
    </row>
    <row r="81" spans="1:5" ht="12.75">
      <c r="A81" s="4"/>
      <c r="B81" s="13"/>
      <c r="C81" s="13"/>
      <c r="D81" s="14"/>
      <c r="E81" s="15"/>
    </row>
    <row r="82" spans="1:5" ht="12.75">
      <c r="A82" s="4"/>
      <c r="B82" s="13"/>
      <c r="C82" s="13"/>
      <c r="D82" s="14"/>
      <c r="E82" s="15"/>
    </row>
    <row r="83" spans="1:5" ht="12.75">
      <c r="A83" s="4"/>
      <c r="B83" s="13"/>
      <c r="C83" s="13"/>
      <c r="D83" s="14"/>
      <c r="E83" s="15"/>
    </row>
    <row r="84" ht="12.75">
      <c r="E84" s="16"/>
    </row>
    <row r="85" spans="1:5" ht="12.75">
      <c r="A85" s="17" t="s">
        <v>26</v>
      </c>
      <c r="E85" s="16"/>
    </row>
    <row r="86" ht="12.75">
      <c r="E86" s="16"/>
    </row>
    <row r="87" spans="1:5" ht="20.25">
      <c r="A87" s="3" t="s">
        <v>29</v>
      </c>
      <c r="E87" s="16"/>
    </row>
    <row r="88" spans="1:5" ht="15.75">
      <c r="A88" s="1" t="s">
        <v>19</v>
      </c>
      <c r="B88" s="4"/>
      <c r="C88" s="4"/>
      <c r="D88" s="4"/>
      <c r="E88" s="5" t="s">
        <v>2</v>
      </c>
    </row>
    <row r="89" spans="2:5" ht="12.75">
      <c r="B89" s="5" t="s">
        <v>44</v>
      </c>
      <c r="C89" s="5" t="s">
        <v>42</v>
      </c>
      <c r="D89" s="5" t="s">
        <v>4</v>
      </c>
      <c r="E89" s="5" t="s">
        <v>3</v>
      </c>
    </row>
    <row r="90" spans="1:5" ht="12.75">
      <c r="A90" t="s">
        <v>5</v>
      </c>
      <c r="B90" s="6">
        <v>17885593</v>
      </c>
      <c r="C90" s="6">
        <v>15984634</v>
      </c>
      <c r="D90" s="7">
        <f aca="true" t="shared" si="6" ref="D90:D95">B90-C90</f>
        <v>1900959</v>
      </c>
      <c r="E90" s="18">
        <f aca="true" t="shared" si="7" ref="E90:E95">D90/C90*100</f>
        <v>11.892414927986465</v>
      </c>
    </row>
    <row r="91" spans="1:5" ht="12.75">
      <c r="A91" t="s">
        <v>6</v>
      </c>
      <c r="B91" s="7">
        <v>18319936</v>
      </c>
      <c r="C91" s="7">
        <v>14652562</v>
      </c>
      <c r="D91" s="7">
        <f t="shared" si="6"/>
        <v>3667374</v>
      </c>
      <c r="E91" s="18">
        <f t="shared" si="7"/>
        <v>25.02889255817515</v>
      </c>
    </row>
    <row r="92" spans="1:5" ht="12.75">
      <c r="A92" t="s">
        <v>7</v>
      </c>
      <c r="B92" s="7">
        <v>15767617</v>
      </c>
      <c r="C92" s="7">
        <v>13684515</v>
      </c>
      <c r="D92" s="7">
        <f t="shared" si="6"/>
        <v>2083102</v>
      </c>
      <c r="E92" s="18">
        <f t="shared" si="7"/>
        <v>15.222329764701199</v>
      </c>
    </row>
    <row r="93" spans="1:5" ht="12.75">
      <c r="A93" t="s">
        <v>8</v>
      </c>
      <c r="B93" s="7">
        <v>15674024</v>
      </c>
      <c r="C93" s="7">
        <v>14261360</v>
      </c>
      <c r="D93" s="7">
        <f t="shared" si="6"/>
        <v>1412664</v>
      </c>
      <c r="E93" s="18">
        <f t="shared" si="7"/>
        <v>9.905534955992977</v>
      </c>
    </row>
    <row r="94" spans="1:5" ht="12.75">
      <c r="A94" t="s">
        <v>9</v>
      </c>
      <c r="B94" s="7">
        <v>17519862</v>
      </c>
      <c r="C94" s="7">
        <v>14654157</v>
      </c>
      <c r="D94" s="7">
        <f t="shared" si="6"/>
        <v>2865705</v>
      </c>
      <c r="E94" s="18">
        <f t="shared" si="7"/>
        <v>19.555577301375983</v>
      </c>
    </row>
    <row r="95" spans="1:5" ht="12.75">
      <c r="A95" t="s">
        <v>10</v>
      </c>
      <c r="B95" s="6">
        <v>21260779</v>
      </c>
      <c r="C95" s="6">
        <v>16003440</v>
      </c>
      <c r="D95" s="7">
        <f t="shared" si="6"/>
        <v>5257339</v>
      </c>
      <c r="E95" s="18">
        <f t="shared" si="7"/>
        <v>32.85130571927036</v>
      </c>
    </row>
    <row r="96" spans="1:5" ht="12.75">
      <c r="A96" t="s">
        <v>11</v>
      </c>
      <c r="B96" s="7"/>
      <c r="C96" s="7"/>
      <c r="D96" s="7"/>
      <c r="E96" s="18"/>
    </row>
    <row r="97" spans="1:5" ht="12.75">
      <c r="A97" t="s">
        <v>12</v>
      </c>
      <c r="B97" s="7"/>
      <c r="C97" s="7"/>
      <c r="D97" s="7"/>
      <c r="E97" s="18"/>
    </row>
    <row r="98" spans="1:5" ht="12.75">
      <c r="A98" t="s">
        <v>13</v>
      </c>
      <c r="B98" s="7"/>
      <c r="C98" s="7"/>
      <c r="D98" s="7"/>
      <c r="E98" s="18"/>
    </row>
    <row r="99" spans="1:5" ht="12.75">
      <c r="A99" t="s">
        <v>14</v>
      </c>
      <c r="B99" s="7"/>
      <c r="C99" s="7"/>
      <c r="D99" s="7"/>
      <c r="E99" s="18"/>
    </row>
    <row r="100" spans="1:5" ht="12.75">
      <c r="A100" t="s">
        <v>15</v>
      </c>
      <c r="B100" s="7"/>
      <c r="C100" s="7"/>
      <c r="D100" s="7"/>
      <c r="E100" s="18"/>
    </row>
    <row r="101" spans="1:5" ht="13.5" thickBot="1">
      <c r="A101" t="s">
        <v>16</v>
      </c>
      <c r="B101" s="11"/>
      <c r="C101" s="11"/>
      <c r="D101" s="11"/>
      <c r="E101" s="18"/>
    </row>
    <row r="102" ht="12.75">
      <c r="E102" s="12"/>
    </row>
    <row r="103" spans="1:5" ht="12.75">
      <c r="A103" s="4" t="s">
        <v>18</v>
      </c>
      <c r="B103" s="13">
        <f>SUM(B90:B101)</f>
        <v>106427811</v>
      </c>
      <c r="C103" s="13">
        <f>SUM(C90:C101)</f>
        <v>89240668</v>
      </c>
      <c r="D103" s="14">
        <f>B103-C103</f>
        <v>17187143</v>
      </c>
      <c r="E103" s="20">
        <f>D103/C103*100</f>
        <v>19.259316839717066</v>
      </c>
    </row>
    <row r="104" spans="1:5" ht="12.75">
      <c r="A104" s="4"/>
      <c r="B104" s="13"/>
      <c r="C104" s="13"/>
      <c r="D104" s="14"/>
      <c r="E104" s="20"/>
    </row>
    <row r="105" spans="1:5" ht="12.75">
      <c r="A105" s="4"/>
      <c r="B105" s="13"/>
      <c r="C105" s="13"/>
      <c r="D105" s="14"/>
      <c r="E105" s="20"/>
    </row>
    <row r="106" spans="1:5" ht="12.75">
      <c r="A106" s="4"/>
      <c r="B106" s="13"/>
      <c r="C106" s="13"/>
      <c r="D106" s="14"/>
      <c r="E106" s="20"/>
    </row>
    <row r="107" spans="1:5" ht="12.75">
      <c r="A107" s="4"/>
      <c r="B107" s="13"/>
      <c r="C107" s="13"/>
      <c r="D107" s="14"/>
      <c r="E107" s="20"/>
    </row>
    <row r="108" spans="1:5" ht="12.75">
      <c r="A108" s="4"/>
      <c r="B108" s="13"/>
      <c r="C108" s="13"/>
      <c r="D108" s="14"/>
      <c r="E108" s="20"/>
    </row>
    <row r="109" spans="1:5" ht="12.75">
      <c r="A109" s="17" t="s">
        <v>26</v>
      </c>
      <c r="B109" s="13"/>
      <c r="C109" s="13"/>
      <c r="D109" s="14"/>
      <c r="E109" s="20"/>
    </row>
    <row r="110" spans="1:5" ht="12.75">
      <c r="A110" s="4"/>
      <c r="B110" s="13"/>
      <c r="C110" s="13"/>
      <c r="D110" s="14"/>
      <c r="E110" s="20"/>
    </row>
    <row r="111" spans="1:5" ht="20.25">
      <c r="A111" s="3" t="s">
        <v>30</v>
      </c>
      <c r="B111" s="4"/>
      <c r="C111" s="4"/>
      <c r="D111" s="4"/>
      <c r="E111" s="4"/>
    </row>
    <row r="112" spans="1:5" ht="15.75">
      <c r="A112" s="1" t="s">
        <v>1</v>
      </c>
      <c r="B112" s="4"/>
      <c r="C112" s="4"/>
      <c r="D112" s="4"/>
      <c r="E112" s="5" t="s">
        <v>2</v>
      </c>
    </row>
    <row r="113" spans="2:5" ht="12.75">
      <c r="B113" s="5" t="s">
        <v>44</v>
      </c>
      <c r="C113" s="5" t="s">
        <v>42</v>
      </c>
      <c r="D113" s="5" t="s">
        <v>4</v>
      </c>
      <c r="E113" s="5" t="s">
        <v>3</v>
      </c>
    </row>
    <row r="114" spans="1:5" ht="12.75">
      <c r="A114" t="s">
        <v>5</v>
      </c>
      <c r="B114" s="6">
        <v>24471</v>
      </c>
      <c r="C114" s="6">
        <v>20568</v>
      </c>
      <c r="D114" s="7">
        <f aca="true" t="shared" si="8" ref="D114:D119">B114-C114</f>
        <v>3903</v>
      </c>
      <c r="E114" s="8">
        <f aca="true" t="shared" si="9" ref="E114:E119">D114/C114*100</f>
        <v>18.976079346557757</v>
      </c>
    </row>
    <row r="115" spans="1:5" ht="12.75">
      <c r="A115" t="s">
        <v>6</v>
      </c>
      <c r="B115" s="6">
        <v>18978</v>
      </c>
      <c r="C115" s="6">
        <v>18385</v>
      </c>
      <c r="D115" s="7">
        <f t="shared" si="8"/>
        <v>593</v>
      </c>
      <c r="E115" s="8">
        <f t="shared" si="9"/>
        <v>3.225455534403046</v>
      </c>
    </row>
    <row r="116" spans="1:5" ht="12.75">
      <c r="A116" t="s">
        <v>7</v>
      </c>
      <c r="B116" s="6">
        <v>14379</v>
      </c>
      <c r="C116" s="6">
        <v>13077</v>
      </c>
      <c r="D116" s="7">
        <f t="shared" si="8"/>
        <v>1302</v>
      </c>
      <c r="E116" s="8">
        <f t="shared" si="9"/>
        <v>9.956412021105757</v>
      </c>
    </row>
    <row r="117" spans="1:5" ht="12.75">
      <c r="A117" t="s">
        <v>8</v>
      </c>
      <c r="B117" s="6">
        <v>13907</v>
      </c>
      <c r="C117" s="6">
        <v>12742</v>
      </c>
      <c r="D117" s="7">
        <f t="shared" si="8"/>
        <v>1165</v>
      </c>
      <c r="E117" s="8">
        <f t="shared" si="9"/>
        <v>9.142991681054779</v>
      </c>
    </row>
    <row r="118" spans="1:5" ht="12.75">
      <c r="A118" t="s">
        <v>9</v>
      </c>
      <c r="B118" s="6">
        <v>15620</v>
      </c>
      <c r="C118" s="6">
        <v>15434</v>
      </c>
      <c r="D118" s="7">
        <f t="shared" si="8"/>
        <v>186</v>
      </c>
      <c r="E118" s="8">
        <f t="shared" si="9"/>
        <v>1.2051315277957755</v>
      </c>
    </row>
    <row r="119" spans="1:5" ht="12.75">
      <c r="A119" t="s">
        <v>10</v>
      </c>
      <c r="B119" s="6">
        <v>17728</v>
      </c>
      <c r="C119" s="6">
        <v>17089</v>
      </c>
      <c r="D119" s="7">
        <f t="shared" si="8"/>
        <v>639</v>
      </c>
      <c r="E119" s="8">
        <f t="shared" si="9"/>
        <v>3.7392474691321906</v>
      </c>
    </row>
    <row r="120" spans="1:5" ht="12.75">
      <c r="A120" t="s">
        <v>11</v>
      </c>
      <c r="B120" s="7"/>
      <c r="C120" s="7"/>
      <c r="D120" s="7"/>
      <c r="E120" s="8"/>
    </row>
    <row r="121" spans="1:5" ht="12.75">
      <c r="A121" t="s">
        <v>12</v>
      </c>
      <c r="B121" s="7"/>
      <c r="C121" s="7"/>
      <c r="D121" s="7"/>
      <c r="E121" s="8"/>
    </row>
    <row r="122" spans="1:5" ht="12.75">
      <c r="A122" t="s">
        <v>13</v>
      </c>
      <c r="B122" s="7"/>
      <c r="C122" s="7"/>
      <c r="D122" s="7"/>
      <c r="E122" s="8"/>
    </row>
    <row r="123" spans="1:5" ht="12.75">
      <c r="A123" t="s">
        <v>14</v>
      </c>
      <c r="B123" s="7"/>
      <c r="C123" s="7"/>
      <c r="D123" s="7"/>
      <c r="E123" s="8"/>
    </row>
    <row r="124" spans="1:5" ht="12.75">
      <c r="A124" t="s">
        <v>15</v>
      </c>
      <c r="B124" s="7"/>
      <c r="C124" s="7"/>
      <c r="D124" s="7"/>
      <c r="E124" s="8"/>
    </row>
    <row r="125" spans="1:5" ht="13.5" thickBot="1">
      <c r="A125" t="s">
        <v>16</v>
      </c>
      <c r="B125" s="11"/>
      <c r="C125" s="11"/>
      <c r="D125" s="11"/>
      <c r="E125" s="8"/>
    </row>
    <row r="126" ht="12.75">
      <c r="E126" s="12"/>
    </row>
    <row r="127" spans="1:5" ht="12.75">
      <c r="A127" s="4" t="s">
        <v>18</v>
      </c>
      <c r="B127" s="13">
        <f>SUM(B114:B125)</f>
        <v>105083</v>
      </c>
      <c r="C127" s="13">
        <f>SUM(C114:C125)</f>
        <v>97295</v>
      </c>
      <c r="D127" s="14">
        <f>B127-C127</f>
        <v>7788</v>
      </c>
      <c r="E127" s="15">
        <f>D127/C127*100</f>
        <v>8.004522328999435</v>
      </c>
    </row>
    <row r="128" spans="1:5" ht="12.75">
      <c r="A128" s="4"/>
      <c r="B128" s="13"/>
      <c r="C128" s="13"/>
      <c r="D128" s="14"/>
      <c r="E128" s="15"/>
    </row>
    <row r="129" spans="1:5" ht="12.75">
      <c r="A129" s="4"/>
      <c r="B129" s="13"/>
      <c r="C129" s="13"/>
      <c r="D129" s="14"/>
      <c r="E129" s="15"/>
    </row>
    <row r="130" spans="1:5" ht="12.75">
      <c r="A130" s="4"/>
      <c r="B130" s="13"/>
      <c r="C130" s="13"/>
      <c r="D130" s="14"/>
      <c r="E130" s="15"/>
    </row>
    <row r="131" spans="1:5" ht="12.75">
      <c r="A131" s="4"/>
      <c r="B131" s="13"/>
      <c r="C131" s="13"/>
      <c r="D131" s="14"/>
      <c r="E131" s="15"/>
    </row>
    <row r="132" spans="1:5" ht="12.75">
      <c r="A132" s="4"/>
      <c r="B132" s="13"/>
      <c r="C132" s="13"/>
      <c r="D132" s="14"/>
      <c r="E132" s="15"/>
    </row>
    <row r="133" ht="12.75">
      <c r="E133" s="16"/>
    </row>
    <row r="134" spans="1:5" ht="12.75">
      <c r="A134" s="17" t="s">
        <v>26</v>
      </c>
      <c r="E134" s="16"/>
    </row>
    <row r="135" ht="12.75">
      <c r="E135" s="16"/>
    </row>
    <row r="136" spans="1:5" ht="20.25">
      <c r="A136" s="3" t="s">
        <v>31</v>
      </c>
      <c r="E136" s="16"/>
    </row>
    <row r="137" spans="1:5" ht="15.75">
      <c r="A137" s="1" t="s">
        <v>19</v>
      </c>
      <c r="B137" s="4"/>
      <c r="C137" s="4"/>
      <c r="D137" s="4"/>
      <c r="E137" s="5" t="s">
        <v>2</v>
      </c>
    </row>
    <row r="138" spans="2:5" ht="12.75">
      <c r="B138" s="5" t="s">
        <v>44</v>
      </c>
      <c r="C138" s="5" t="s">
        <v>42</v>
      </c>
      <c r="D138" s="5" t="s">
        <v>4</v>
      </c>
      <c r="E138" s="5" t="s">
        <v>3</v>
      </c>
    </row>
    <row r="139" spans="1:5" ht="12.75">
      <c r="A139" t="s">
        <v>5</v>
      </c>
      <c r="B139" s="6">
        <v>1891341</v>
      </c>
      <c r="C139" s="6">
        <v>1401797</v>
      </c>
      <c r="D139" s="7">
        <f aca="true" t="shared" si="10" ref="D139:D144">B139-C139</f>
        <v>489544</v>
      </c>
      <c r="E139" s="18">
        <f aca="true" t="shared" si="11" ref="E139:E144">D139/C139*100</f>
        <v>34.9226029161141</v>
      </c>
    </row>
    <row r="140" spans="1:5" ht="12.75">
      <c r="A140" t="s">
        <v>6</v>
      </c>
      <c r="B140" s="6">
        <v>1324467</v>
      </c>
      <c r="C140" s="6">
        <v>1260688</v>
      </c>
      <c r="D140" s="7">
        <f t="shared" si="10"/>
        <v>63779</v>
      </c>
      <c r="E140" s="18">
        <f t="shared" si="11"/>
        <v>5.059062987828868</v>
      </c>
    </row>
    <row r="141" spans="1:5" ht="12.75">
      <c r="A141" t="s">
        <v>7</v>
      </c>
      <c r="B141" s="6">
        <v>989843</v>
      </c>
      <c r="C141" s="6">
        <v>905549</v>
      </c>
      <c r="D141" s="7">
        <f t="shared" si="10"/>
        <v>84294</v>
      </c>
      <c r="E141" s="18">
        <f t="shared" si="11"/>
        <v>9.308607264764248</v>
      </c>
    </row>
    <row r="142" spans="1:5" ht="12.75">
      <c r="A142" t="s">
        <v>8</v>
      </c>
      <c r="B142" s="6">
        <v>922122</v>
      </c>
      <c r="C142" s="6">
        <v>903321</v>
      </c>
      <c r="D142" s="7">
        <f t="shared" si="10"/>
        <v>18801</v>
      </c>
      <c r="E142" s="18">
        <f t="shared" si="11"/>
        <v>2.0813199294602915</v>
      </c>
    </row>
    <row r="143" spans="1:5" ht="12.75">
      <c r="A143" t="s">
        <v>9</v>
      </c>
      <c r="B143" s="6">
        <v>1036571</v>
      </c>
      <c r="C143" s="6">
        <v>997468</v>
      </c>
      <c r="D143" s="7">
        <f t="shared" si="10"/>
        <v>39103</v>
      </c>
      <c r="E143" s="18">
        <f t="shared" si="11"/>
        <v>3.9202260122630497</v>
      </c>
    </row>
    <row r="144" spans="1:5" ht="12.75">
      <c r="A144" t="s">
        <v>10</v>
      </c>
      <c r="B144" s="6">
        <v>1202467</v>
      </c>
      <c r="C144" s="6">
        <v>1171250</v>
      </c>
      <c r="D144" s="7">
        <f t="shared" si="10"/>
        <v>31217</v>
      </c>
      <c r="E144" s="18">
        <f t="shared" si="11"/>
        <v>2.6652721451440766</v>
      </c>
    </row>
    <row r="145" spans="1:5" ht="12.75">
      <c r="A145" t="s">
        <v>11</v>
      </c>
      <c r="B145" s="7"/>
      <c r="C145" s="7"/>
      <c r="D145" s="7"/>
      <c r="E145" s="18"/>
    </row>
    <row r="146" spans="1:5" ht="12.75">
      <c r="A146" t="s">
        <v>12</v>
      </c>
      <c r="B146" s="7"/>
      <c r="C146" s="7"/>
      <c r="D146" s="7"/>
      <c r="E146" s="18"/>
    </row>
    <row r="147" spans="1:5" ht="12.75">
      <c r="A147" t="s">
        <v>13</v>
      </c>
      <c r="B147" s="7"/>
      <c r="C147" s="7"/>
      <c r="D147" s="7"/>
      <c r="E147" s="18"/>
    </row>
    <row r="148" spans="1:5" ht="12.75">
      <c r="A148" t="s">
        <v>14</v>
      </c>
      <c r="B148" s="7"/>
      <c r="C148" s="7"/>
      <c r="D148" s="7"/>
      <c r="E148" s="18"/>
    </row>
    <row r="149" spans="1:5" ht="12.75">
      <c r="A149" t="s">
        <v>15</v>
      </c>
      <c r="B149" s="7"/>
      <c r="C149" s="7"/>
      <c r="D149" s="7"/>
      <c r="E149" s="18"/>
    </row>
    <row r="150" spans="1:5" ht="13.5" thickBot="1">
      <c r="A150" t="s">
        <v>16</v>
      </c>
      <c r="B150" s="11"/>
      <c r="C150" s="11"/>
      <c r="D150" s="11"/>
      <c r="E150" s="18"/>
    </row>
    <row r="151" ht="12.75">
      <c r="E151" s="12"/>
    </row>
    <row r="152" spans="1:5" ht="12.75">
      <c r="A152" s="4" t="s">
        <v>18</v>
      </c>
      <c r="B152" s="13">
        <f>SUM(B139:B150)</f>
        <v>7366811</v>
      </c>
      <c r="C152" s="13">
        <f>SUM(C139:C150)</f>
        <v>6640073</v>
      </c>
      <c r="D152" s="14">
        <f>B152-C152</f>
        <v>726738</v>
      </c>
      <c r="E152" s="20">
        <f>D152/C152*100</f>
        <v>10.944729071502678</v>
      </c>
    </row>
    <row r="153" spans="1:5" ht="12.75">
      <c r="A153" s="4"/>
      <c r="B153" s="13"/>
      <c r="C153" s="13"/>
      <c r="D153" s="14"/>
      <c r="E153" s="20"/>
    </row>
    <row r="154" spans="1:5" ht="12.75">
      <c r="A154" s="4"/>
      <c r="B154" s="13"/>
      <c r="C154" s="13"/>
      <c r="D154" s="14"/>
      <c r="E154" s="20"/>
    </row>
    <row r="155" spans="1:5" ht="12.75">
      <c r="A155" s="4"/>
      <c r="B155" s="13"/>
      <c r="C155" s="13"/>
      <c r="D155" s="14"/>
      <c r="E155" s="20"/>
    </row>
    <row r="156" spans="1:5" ht="12.75">
      <c r="A156" s="4"/>
      <c r="B156" s="13"/>
      <c r="C156" s="13"/>
      <c r="D156" s="14"/>
      <c r="E156" s="20"/>
    </row>
    <row r="157" spans="1:5" ht="12.75">
      <c r="A157" s="4"/>
      <c r="B157" s="13"/>
      <c r="C157" s="13"/>
      <c r="D157" s="14"/>
      <c r="E157" s="20"/>
    </row>
    <row r="158" spans="1:5" ht="12.75">
      <c r="A158" s="17" t="s">
        <v>26</v>
      </c>
      <c r="B158" s="13"/>
      <c r="C158" s="13"/>
      <c r="D158" s="14"/>
      <c r="E158" s="20"/>
    </row>
    <row r="159" spans="1:5" ht="12.75">
      <c r="A159" s="4"/>
      <c r="B159" s="13"/>
      <c r="C159" s="13"/>
      <c r="D159" s="14"/>
      <c r="E159" s="20"/>
    </row>
    <row r="160" spans="1:5" ht="20.25">
      <c r="A160" s="3" t="s">
        <v>32</v>
      </c>
      <c r="B160" s="4"/>
      <c r="C160" s="4"/>
      <c r="D160" s="4"/>
      <c r="E160" s="4"/>
    </row>
    <row r="161" spans="1:5" ht="15.75">
      <c r="A161" s="1" t="s">
        <v>1</v>
      </c>
      <c r="B161" s="4"/>
      <c r="C161" s="4"/>
      <c r="D161" s="4"/>
      <c r="E161" s="5" t="s">
        <v>2</v>
      </c>
    </row>
    <row r="162" spans="2:5" ht="12.75">
      <c r="B162" s="5" t="s">
        <v>44</v>
      </c>
      <c r="C162" s="5" t="s">
        <v>42</v>
      </c>
      <c r="D162" s="5" t="s">
        <v>4</v>
      </c>
      <c r="E162" s="5" t="s">
        <v>3</v>
      </c>
    </row>
    <row r="163" spans="1:5" ht="12.75">
      <c r="A163" t="s">
        <v>5</v>
      </c>
      <c r="B163" s="6">
        <v>1630</v>
      </c>
      <c r="C163" s="6">
        <v>1686</v>
      </c>
      <c r="D163" s="7">
        <f aca="true" t="shared" si="12" ref="D163:D168">B163-C163</f>
        <v>-56</v>
      </c>
      <c r="E163" s="8">
        <f aca="true" t="shared" si="13" ref="E163:E168">D163/C163*100</f>
        <v>-3.3214709371292996</v>
      </c>
    </row>
    <row r="164" spans="1:5" ht="12.75">
      <c r="A164" t="s">
        <v>6</v>
      </c>
      <c r="B164" s="6">
        <v>1009</v>
      </c>
      <c r="C164" s="6">
        <v>1019</v>
      </c>
      <c r="D164" s="7">
        <f t="shared" si="12"/>
        <v>-10</v>
      </c>
      <c r="E164" s="8">
        <f t="shared" si="13"/>
        <v>-0.9813542688910697</v>
      </c>
    </row>
    <row r="165" spans="1:5" ht="12.75">
      <c r="A165" t="s">
        <v>7</v>
      </c>
      <c r="B165" s="6">
        <v>852</v>
      </c>
      <c r="C165" s="6">
        <v>883</v>
      </c>
      <c r="D165" s="7">
        <f t="shared" si="12"/>
        <v>-31</v>
      </c>
      <c r="E165" s="8">
        <f t="shared" si="13"/>
        <v>-3.5107587768969424</v>
      </c>
    </row>
    <row r="166" spans="1:5" ht="12.75">
      <c r="A166" t="s">
        <v>8</v>
      </c>
      <c r="B166" s="6">
        <v>771</v>
      </c>
      <c r="C166" s="6">
        <v>1227</v>
      </c>
      <c r="D166" s="7">
        <f t="shared" si="12"/>
        <v>-456</v>
      </c>
      <c r="E166" s="8">
        <f t="shared" si="13"/>
        <v>-37.163814180929094</v>
      </c>
    </row>
    <row r="167" spans="1:5" ht="12.75">
      <c r="A167" t="s">
        <v>9</v>
      </c>
      <c r="B167" s="6">
        <v>833</v>
      </c>
      <c r="C167" s="6">
        <v>1234</v>
      </c>
      <c r="D167" s="7">
        <f t="shared" si="12"/>
        <v>-401</v>
      </c>
      <c r="E167" s="8">
        <f t="shared" si="13"/>
        <v>-32.49594813614263</v>
      </c>
    </row>
    <row r="168" spans="1:5" ht="12.75">
      <c r="A168" t="s">
        <v>10</v>
      </c>
      <c r="B168" s="6">
        <v>980</v>
      </c>
      <c r="C168" s="6">
        <v>1292</v>
      </c>
      <c r="D168" s="7">
        <f t="shared" si="12"/>
        <v>-312</v>
      </c>
      <c r="E168" s="8">
        <f t="shared" si="13"/>
        <v>-24.148606811145513</v>
      </c>
    </row>
    <row r="169" spans="1:5" ht="12.75">
      <c r="A169" t="s">
        <v>11</v>
      </c>
      <c r="B169" s="7"/>
      <c r="C169" s="7"/>
      <c r="D169" s="7"/>
      <c r="E169" s="8"/>
    </row>
    <row r="170" spans="1:5" ht="12.75">
      <c r="A170" t="s">
        <v>12</v>
      </c>
      <c r="B170" s="7"/>
      <c r="C170" s="7"/>
      <c r="D170" s="7"/>
      <c r="E170" s="8"/>
    </row>
    <row r="171" spans="1:5" ht="12.75">
      <c r="A171" t="s">
        <v>13</v>
      </c>
      <c r="B171" s="7"/>
      <c r="C171" s="7"/>
      <c r="D171" s="7"/>
      <c r="E171" s="8"/>
    </row>
    <row r="172" spans="1:5" ht="12.75">
      <c r="A172" t="s">
        <v>14</v>
      </c>
      <c r="B172" s="7"/>
      <c r="C172" s="7"/>
      <c r="D172" s="7"/>
      <c r="E172" s="8"/>
    </row>
    <row r="173" spans="1:5" ht="12.75">
      <c r="A173" t="s">
        <v>15</v>
      </c>
      <c r="B173" s="7"/>
      <c r="C173" s="7"/>
      <c r="D173" s="7"/>
      <c r="E173" s="8"/>
    </row>
    <row r="174" spans="1:5" ht="13.5" thickBot="1">
      <c r="A174" t="s">
        <v>16</v>
      </c>
      <c r="B174" s="11"/>
      <c r="C174" s="11"/>
      <c r="D174" s="11"/>
      <c r="E174" s="8"/>
    </row>
    <row r="175" ht="12.75">
      <c r="E175" s="12"/>
    </row>
    <row r="176" spans="1:5" ht="12.75">
      <c r="A176" s="4" t="s">
        <v>18</v>
      </c>
      <c r="B176" s="13">
        <f>SUM(B163:B174)</f>
        <v>6075</v>
      </c>
      <c r="C176" s="13">
        <f>SUM(C163:C174)</f>
        <v>7341</v>
      </c>
      <c r="D176" s="14">
        <f>B176-C176</f>
        <v>-1266</v>
      </c>
      <c r="E176" s="15">
        <f>D176/C176*100</f>
        <v>-17.245606865549654</v>
      </c>
    </row>
    <row r="177" spans="1:5" ht="12.75">
      <c r="A177" s="4"/>
      <c r="B177" s="13"/>
      <c r="C177" s="13"/>
      <c r="D177" s="14"/>
      <c r="E177" s="15"/>
    </row>
    <row r="178" spans="1:5" ht="12.75">
      <c r="A178" s="4"/>
      <c r="B178" s="13"/>
      <c r="C178" s="13"/>
      <c r="D178" s="14"/>
      <c r="E178" s="15"/>
    </row>
    <row r="179" spans="1:5" ht="12.75">
      <c r="A179" s="4"/>
      <c r="B179" s="13"/>
      <c r="C179" s="13"/>
      <c r="D179" s="14"/>
      <c r="E179" s="15"/>
    </row>
    <row r="180" spans="1:5" ht="12.75">
      <c r="A180" s="4"/>
      <c r="B180" s="13"/>
      <c r="C180" s="13"/>
      <c r="D180" s="14"/>
      <c r="E180" s="15"/>
    </row>
    <row r="181" ht="12.75">
      <c r="E181" s="16"/>
    </row>
    <row r="182" spans="1:5" ht="12.75">
      <c r="A182" s="17" t="s">
        <v>26</v>
      </c>
      <c r="E182" s="16"/>
    </row>
    <row r="183" ht="12.75">
      <c r="E183" s="16"/>
    </row>
    <row r="184" spans="1:5" ht="20.25">
      <c r="A184" s="3" t="s">
        <v>33</v>
      </c>
      <c r="E184" s="16"/>
    </row>
    <row r="185" spans="1:5" ht="15.75">
      <c r="A185" s="1" t="s">
        <v>19</v>
      </c>
      <c r="B185" s="4"/>
      <c r="C185" s="4"/>
      <c r="D185" s="4"/>
      <c r="E185" s="5" t="s">
        <v>2</v>
      </c>
    </row>
    <row r="186" spans="2:5" ht="12.75">
      <c r="B186" s="5" t="s">
        <v>44</v>
      </c>
      <c r="C186" s="5" t="s">
        <v>42</v>
      </c>
      <c r="D186" s="5" t="s">
        <v>4</v>
      </c>
      <c r="E186" s="5" t="s">
        <v>3</v>
      </c>
    </row>
    <row r="187" spans="1:5" ht="12.75">
      <c r="A187" t="s">
        <v>5</v>
      </c>
      <c r="B187" s="6">
        <v>650</v>
      </c>
      <c r="C187" s="6">
        <v>23200</v>
      </c>
      <c r="D187" s="7">
        <f aca="true" t="shared" si="14" ref="D187:D192">B187-C187</f>
        <v>-22550</v>
      </c>
      <c r="E187" s="18">
        <f aca="true" t="shared" si="15" ref="E187:E192">D187/C187*100</f>
        <v>-97.19827586206897</v>
      </c>
    </row>
    <row r="188" spans="1:5" ht="12.75">
      <c r="A188" t="s">
        <v>6</v>
      </c>
      <c r="B188" s="6">
        <v>505</v>
      </c>
      <c r="C188" s="6">
        <v>1175</v>
      </c>
      <c r="D188" s="7">
        <f t="shared" si="14"/>
        <v>-670</v>
      </c>
      <c r="E188" s="18">
        <f t="shared" si="15"/>
        <v>-57.02127659574469</v>
      </c>
    </row>
    <row r="189" spans="1:5" ht="12.75">
      <c r="A189" t="s">
        <v>7</v>
      </c>
      <c r="B189" s="6">
        <v>504</v>
      </c>
      <c r="C189" s="6">
        <v>5050</v>
      </c>
      <c r="D189" s="7">
        <f t="shared" si="14"/>
        <v>-4546</v>
      </c>
      <c r="E189" s="18">
        <f t="shared" si="15"/>
        <v>-90.01980198019803</v>
      </c>
    </row>
    <row r="190" spans="1:5" ht="12.75">
      <c r="A190" t="s">
        <v>8</v>
      </c>
      <c r="B190" s="6">
        <v>412</v>
      </c>
      <c r="C190" s="6">
        <v>6100</v>
      </c>
      <c r="D190" s="7">
        <f t="shared" si="14"/>
        <v>-5688</v>
      </c>
      <c r="E190" s="18">
        <f t="shared" si="15"/>
        <v>-93.24590163934427</v>
      </c>
    </row>
    <row r="191" spans="1:5" ht="12.75">
      <c r="A191" t="s">
        <v>9</v>
      </c>
      <c r="B191" s="6">
        <v>462</v>
      </c>
      <c r="C191" s="6">
        <v>2500</v>
      </c>
      <c r="D191" s="7">
        <f t="shared" si="14"/>
        <v>-2038</v>
      </c>
      <c r="E191" s="18">
        <f t="shared" si="15"/>
        <v>-81.52000000000001</v>
      </c>
    </row>
    <row r="192" spans="1:5" ht="12.75">
      <c r="A192" t="s">
        <v>10</v>
      </c>
      <c r="B192" s="6">
        <v>470</v>
      </c>
      <c r="C192" s="6">
        <v>7600</v>
      </c>
      <c r="D192" s="7">
        <f t="shared" si="14"/>
        <v>-7130</v>
      </c>
      <c r="E192" s="18">
        <f t="shared" si="15"/>
        <v>-93.8157894736842</v>
      </c>
    </row>
    <row r="193" spans="1:5" ht="12.75">
      <c r="A193" t="s">
        <v>11</v>
      </c>
      <c r="B193" s="7"/>
      <c r="C193" s="7"/>
      <c r="D193" s="7"/>
      <c r="E193" s="18"/>
    </row>
    <row r="194" spans="1:5" ht="12.75">
      <c r="A194" t="s">
        <v>12</v>
      </c>
      <c r="B194" s="7"/>
      <c r="C194" s="7"/>
      <c r="D194" s="7"/>
      <c r="E194" s="18"/>
    </row>
    <row r="195" spans="1:5" ht="12.75">
      <c r="A195" t="s">
        <v>13</v>
      </c>
      <c r="B195" s="7"/>
      <c r="C195" s="7"/>
      <c r="D195" s="7"/>
      <c r="E195" s="18"/>
    </row>
    <row r="196" spans="1:5" ht="12.75">
      <c r="A196" t="s">
        <v>14</v>
      </c>
      <c r="B196" s="7"/>
      <c r="C196" s="7"/>
      <c r="D196" s="7"/>
      <c r="E196" s="18"/>
    </row>
    <row r="197" spans="1:5" ht="12.75">
      <c r="A197" t="s">
        <v>15</v>
      </c>
      <c r="B197" s="7"/>
      <c r="C197" s="7"/>
      <c r="D197" s="7"/>
      <c r="E197" s="18"/>
    </row>
    <row r="198" spans="1:5" ht="13.5" thickBot="1">
      <c r="A198" t="s">
        <v>16</v>
      </c>
      <c r="B198" s="11"/>
      <c r="C198" s="11"/>
      <c r="D198" s="7"/>
      <c r="E198" s="18"/>
    </row>
    <row r="199" spans="4:5" ht="12.75">
      <c r="D199" s="23"/>
      <c r="E199" s="12"/>
    </row>
    <row r="200" spans="1:5" ht="12.75">
      <c r="A200" s="4" t="s">
        <v>18</v>
      </c>
      <c r="B200" s="13">
        <f>SUM(B187:B198)</f>
        <v>3003</v>
      </c>
      <c r="C200" s="13">
        <f>SUM(C187:C198)</f>
        <v>45625</v>
      </c>
      <c r="D200" s="14">
        <f>B200-C200</f>
        <v>-42622</v>
      </c>
      <c r="E200" s="20">
        <f>D200/C200*100</f>
        <v>-93.41808219178083</v>
      </c>
    </row>
    <row r="201" spans="1:5" ht="12.75">
      <c r="A201" s="4"/>
      <c r="B201" s="13"/>
      <c r="C201" s="13"/>
      <c r="D201" s="14"/>
      <c r="E201" s="20"/>
    </row>
    <row r="202" spans="1:5" ht="12.75">
      <c r="A202" s="4"/>
      <c r="B202" s="13"/>
      <c r="C202" s="13"/>
      <c r="D202" s="14"/>
      <c r="E202" s="20"/>
    </row>
    <row r="203" spans="1:5" ht="12.75">
      <c r="A203" s="4"/>
      <c r="B203" s="13"/>
      <c r="C203" s="13"/>
      <c r="D203" s="14"/>
      <c r="E203" s="20"/>
    </row>
    <row r="204" spans="1:5" ht="12.75">
      <c r="A204" s="4"/>
      <c r="B204" s="13"/>
      <c r="C204" s="13"/>
      <c r="D204" s="14"/>
      <c r="E204" s="20"/>
    </row>
    <row r="205" spans="1:5" ht="12.75">
      <c r="A205" s="4"/>
      <c r="B205" s="13"/>
      <c r="C205" s="13"/>
      <c r="D205" s="14"/>
      <c r="E205" s="20"/>
    </row>
    <row r="206" spans="1:5" ht="12.75">
      <c r="A206" s="17" t="s">
        <v>26</v>
      </c>
      <c r="B206" s="13"/>
      <c r="C206" s="13"/>
      <c r="D206" s="14"/>
      <c r="E206" s="20"/>
    </row>
    <row r="207" spans="1:5" ht="12.75">
      <c r="A207" s="4"/>
      <c r="B207" s="13"/>
      <c r="C207" s="13"/>
      <c r="D207" s="14"/>
      <c r="E207" s="20"/>
    </row>
    <row r="208" spans="1:5" ht="20.25">
      <c r="A208" s="3" t="s">
        <v>34</v>
      </c>
      <c r="B208" s="4"/>
      <c r="C208" s="4"/>
      <c r="D208" s="4"/>
      <c r="E208" s="4"/>
    </row>
    <row r="209" spans="1:5" ht="15.75">
      <c r="A209" s="1" t="s">
        <v>1</v>
      </c>
      <c r="B209" s="4"/>
      <c r="C209" s="4"/>
      <c r="D209" s="4"/>
      <c r="E209" s="5" t="s">
        <v>2</v>
      </c>
    </row>
    <row r="210" spans="2:5" ht="12.75">
      <c r="B210" s="5" t="s">
        <v>44</v>
      </c>
      <c r="C210" s="5" t="s">
        <v>42</v>
      </c>
      <c r="D210" s="5" t="s">
        <v>4</v>
      </c>
      <c r="E210" s="5" t="s">
        <v>3</v>
      </c>
    </row>
    <row r="211" spans="1:5" ht="12.75">
      <c r="A211" t="s">
        <v>5</v>
      </c>
      <c r="B211" s="6">
        <v>10660</v>
      </c>
      <c r="C211" s="6">
        <v>10330</v>
      </c>
      <c r="D211" s="7">
        <f aca="true" t="shared" si="16" ref="D211:D216">B211-C211</f>
        <v>330</v>
      </c>
      <c r="E211" s="8">
        <f aca="true" t="shared" si="17" ref="E211:E216">D211/C211*100</f>
        <v>3.1945788964181996</v>
      </c>
    </row>
    <row r="212" spans="1:5" ht="12.75">
      <c r="A212" t="s">
        <v>6</v>
      </c>
      <c r="B212" s="7">
        <v>8622</v>
      </c>
      <c r="C212" s="7">
        <v>6633</v>
      </c>
      <c r="D212" s="7">
        <f t="shared" si="16"/>
        <v>1989</v>
      </c>
      <c r="E212" s="8">
        <f t="shared" si="17"/>
        <v>29.986431478968793</v>
      </c>
    </row>
    <row r="213" spans="1:5" ht="12.75">
      <c r="A213" t="s">
        <v>7</v>
      </c>
      <c r="B213" s="7">
        <v>4632</v>
      </c>
      <c r="C213" s="7">
        <v>3707</v>
      </c>
      <c r="D213" s="7">
        <f t="shared" si="16"/>
        <v>925</v>
      </c>
      <c r="E213" s="8">
        <f t="shared" si="17"/>
        <v>24.952792015106557</v>
      </c>
    </row>
    <row r="214" spans="1:5" ht="12.75">
      <c r="A214" t="s">
        <v>8</v>
      </c>
      <c r="B214" s="7">
        <v>1471</v>
      </c>
      <c r="C214" s="7">
        <v>3743</v>
      </c>
      <c r="D214" s="7">
        <f t="shared" si="16"/>
        <v>-2272</v>
      </c>
      <c r="E214" s="8">
        <f t="shared" si="17"/>
        <v>-60.69997328346246</v>
      </c>
    </row>
    <row r="215" spans="1:5" ht="12.75">
      <c r="A215" t="s">
        <v>9</v>
      </c>
      <c r="B215" s="7">
        <v>2531</v>
      </c>
      <c r="C215" s="7">
        <v>4138</v>
      </c>
      <c r="D215" s="7">
        <f t="shared" si="16"/>
        <v>-1607</v>
      </c>
      <c r="E215" s="8">
        <f t="shared" si="17"/>
        <v>-38.835186080232</v>
      </c>
    </row>
    <row r="216" spans="1:5" ht="12.75">
      <c r="A216" t="s">
        <v>10</v>
      </c>
      <c r="B216" s="6">
        <v>3905</v>
      </c>
      <c r="C216" s="6">
        <v>5163</v>
      </c>
      <c r="D216" s="7">
        <f t="shared" si="16"/>
        <v>-1258</v>
      </c>
      <c r="E216" s="8">
        <f t="shared" si="17"/>
        <v>-24.365678868874685</v>
      </c>
    </row>
    <row r="217" spans="1:5" ht="12.75">
      <c r="A217" t="s">
        <v>11</v>
      </c>
      <c r="B217" s="7"/>
      <c r="C217" s="7"/>
      <c r="D217" s="7"/>
      <c r="E217" s="8"/>
    </row>
    <row r="218" spans="1:5" ht="12.75">
      <c r="A218" t="s">
        <v>12</v>
      </c>
      <c r="B218" s="7"/>
      <c r="C218" s="7"/>
      <c r="D218" s="7"/>
      <c r="E218" s="8"/>
    </row>
    <row r="219" spans="1:5" ht="12.75">
      <c r="A219" t="s">
        <v>13</v>
      </c>
      <c r="B219" s="7"/>
      <c r="C219" s="7"/>
      <c r="D219" s="7"/>
      <c r="E219" s="8"/>
    </row>
    <row r="220" spans="1:5" ht="12.75">
      <c r="A220" t="s">
        <v>14</v>
      </c>
      <c r="B220" s="7"/>
      <c r="C220" s="7"/>
      <c r="D220" s="7"/>
      <c r="E220" s="8"/>
    </row>
    <row r="221" spans="1:5" ht="12.75">
      <c r="A221" t="s">
        <v>15</v>
      </c>
      <c r="B221" s="7"/>
      <c r="C221" s="7"/>
      <c r="D221" s="7"/>
      <c r="E221" s="8"/>
    </row>
    <row r="222" spans="1:5" ht="13.5" thickBot="1">
      <c r="A222" t="s">
        <v>16</v>
      </c>
      <c r="B222" s="11"/>
      <c r="C222" s="11"/>
      <c r="D222" s="7"/>
      <c r="E222" s="8"/>
    </row>
    <row r="223" spans="4:5" ht="12.75">
      <c r="D223" s="23"/>
      <c r="E223" s="12"/>
    </row>
    <row r="224" spans="1:5" ht="12.75">
      <c r="A224" s="4" t="s">
        <v>18</v>
      </c>
      <c r="B224" s="13">
        <f>SUM(B211:B222)</f>
        <v>31821</v>
      </c>
      <c r="C224" s="13">
        <f>SUM(C211:C222)</f>
        <v>33714</v>
      </c>
      <c r="D224" s="14">
        <f>B224-C224</f>
        <v>-1893</v>
      </c>
      <c r="E224" s="15">
        <f>D224/C224*100</f>
        <v>-5.614878092187222</v>
      </c>
    </row>
    <row r="225" ht="12.75">
      <c r="E225" s="16"/>
    </row>
    <row r="226" spans="1:5" ht="12.75">
      <c r="A226" s="17" t="s">
        <v>26</v>
      </c>
      <c r="E226" s="16"/>
    </row>
    <row r="227" ht="12.75">
      <c r="E227" s="16"/>
    </row>
    <row r="228" spans="1:5" ht="20.25">
      <c r="A228" s="3" t="s">
        <v>35</v>
      </c>
      <c r="E228" s="16"/>
    </row>
    <row r="229" spans="1:5" ht="15.75">
      <c r="A229" s="1" t="s">
        <v>19</v>
      </c>
      <c r="B229" s="4"/>
      <c r="C229" s="4"/>
      <c r="D229" s="4"/>
      <c r="E229" s="5" t="s">
        <v>2</v>
      </c>
    </row>
    <row r="230" spans="2:5" ht="12.75">
      <c r="B230" s="5" t="s">
        <v>44</v>
      </c>
      <c r="C230" s="5" t="s">
        <v>42</v>
      </c>
      <c r="D230" s="5" t="s">
        <v>4</v>
      </c>
      <c r="E230" s="5" t="s">
        <v>3</v>
      </c>
    </row>
    <row r="231" spans="1:5" ht="12.75">
      <c r="A231" t="s">
        <v>5</v>
      </c>
      <c r="B231" s="6">
        <v>12991</v>
      </c>
      <c r="C231" s="6">
        <v>18279</v>
      </c>
      <c r="D231" s="7">
        <f aca="true" t="shared" si="18" ref="D231:D236">B231-C231</f>
        <v>-5288</v>
      </c>
      <c r="E231" s="18">
        <f aca="true" t="shared" si="19" ref="E231:E236">D231/C231*100</f>
        <v>-28.9293725039663</v>
      </c>
    </row>
    <row r="232" spans="1:5" ht="12.75">
      <c r="A232" t="s">
        <v>6</v>
      </c>
      <c r="B232" s="7">
        <v>11570</v>
      </c>
      <c r="C232" s="7">
        <v>13914</v>
      </c>
      <c r="D232" s="7">
        <f t="shared" si="18"/>
        <v>-2344</v>
      </c>
      <c r="E232" s="18">
        <f t="shared" si="19"/>
        <v>-16.846341814000287</v>
      </c>
    </row>
    <row r="233" spans="1:5" ht="12.75">
      <c r="A233" t="s">
        <v>7</v>
      </c>
      <c r="B233" s="7">
        <v>10797</v>
      </c>
      <c r="C233" s="7">
        <v>13043</v>
      </c>
      <c r="D233" s="7">
        <f t="shared" si="18"/>
        <v>-2246</v>
      </c>
      <c r="E233" s="18">
        <f t="shared" si="19"/>
        <v>-17.219964732040175</v>
      </c>
    </row>
    <row r="234" spans="1:5" ht="12.75">
      <c r="A234" t="s">
        <v>8</v>
      </c>
      <c r="B234" s="7">
        <v>12459</v>
      </c>
      <c r="C234" s="7">
        <v>23990</v>
      </c>
      <c r="D234" s="7">
        <f t="shared" si="18"/>
        <v>-11531</v>
      </c>
      <c r="E234" s="18">
        <f t="shared" si="19"/>
        <v>-48.06586077532305</v>
      </c>
    </row>
    <row r="235" spans="1:5" ht="12.75">
      <c r="A235" t="s">
        <v>9</v>
      </c>
      <c r="B235" s="7">
        <v>15932</v>
      </c>
      <c r="C235" s="7">
        <v>19512</v>
      </c>
      <c r="D235" s="7">
        <f t="shared" si="18"/>
        <v>-3580</v>
      </c>
      <c r="E235" s="18">
        <f t="shared" si="19"/>
        <v>-18.34768347683477</v>
      </c>
    </row>
    <row r="236" spans="1:5" ht="12.75">
      <c r="A236" t="s">
        <v>10</v>
      </c>
      <c r="B236" s="6">
        <v>17268</v>
      </c>
      <c r="C236" s="6">
        <v>20404</v>
      </c>
      <c r="D236" s="7">
        <f t="shared" si="18"/>
        <v>-3136</v>
      </c>
      <c r="E236" s="18">
        <f t="shared" si="19"/>
        <v>-15.369535385218585</v>
      </c>
    </row>
    <row r="237" spans="1:5" ht="12.75">
      <c r="A237" t="s">
        <v>11</v>
      </c>
      <c r="B237" s="7"/>
      <c r="C237" s="7"/>
      <c r="D237" s="7"/>
      <c r="E237" s="18"/>
    </row>
    <row r="238" spans="1:5" ht="12.75">
      <c r="A238" t="s">
        <v>12</v>
      </c>
      <c r="B238" s="7"/>
      <c r="C238" s="7"/>
      <c r="D238" s="7"/>
      <c r="E238" s="18"/>
    </row>
    <row r="239" spans="1:5" ht="12.75">
      <c r="A239" t="s">
        <v>13</v>
      </c>
      <c r="B239" s="7"/>
      <c r="C239" s="7"/>
      <c r="D239" s="7"/>
      <c r="E239" s="18"/>
    </row>
    <row r="240" spans="1:5" ht="12.75">
      <c r="A240" t="s">
        <v>14</v>
      </c>
      <c r="B240" s="7"/>
      <c r="C240" s="7"/>
      <c r="D240" s="7"/>
      <c r="E240" s="18"/>
    </row>
    <row r="241" spans="1:5" ht="12.75">
      <c r="A241" t="s">
        <v>15</v>
      </c>
      <c r="B241" s="7"/>
      <c r="C241" s="7"/>
      <c r="D241" s="7"/>
      <c r="E241" s="18"/>
    </row>
    <row r="242" spans="1:5" ht="13.5" thickBot="1">
      <c r="A242" t="s">
        <v>16</v>
      </c>
      <c r="B242" s="11"/>
      <c r="C242" s="11"/>
      <c r="D242" s="7"/>
      <c r="E242" s="18"/>
    </row>
    <row r="243" spans="4:5" ht="12.75">
      <c r="D243" s="23"/>
      <c r="E243" s="12"/>
    </row>
    <row r="244" spans="1:5" ht="12.75">
      <c r="A244" s="4" t="s">
        <v>18</v>
      </c>
      <c r="B244" s="13">
        <f>SUM(B231:B242)</f>
        <v>81017</v>
      </c>
      <c r="C244" s="13">
        <f>SUM(C231:C242)</f>
        <v>109142</v>
      </c>
      <c r="D244" s="14">
        <f>B244-C244</f>
        <v>-28125</v>
      </c>
      <c r="E244" s="20">
        <f>D244/C244*100</f>
        <v>-25.769181433362043</v>
      </c>
    </row>
    <row r="245" spans="1:5" ht="12.75">
      <c r="A245" s="4"/>
      <c r="B245" s="13"/>
      <c r="C245" s="13"/>
      <c r="D245" s="14"/>
      <c r="E245" s="20"/>
    </row>
    <row r="246" spans="1:5" ht="12.75">
      <c r="A246" s="4"/>
      <c r="B246" s="13"/>
      <c r="C246" s="13"/>
      <c r="D246" s="14"/>
      <c r="E246" s="20"/>
    </row>
    <row r="247" spans="1:5" ht="12.75">
      <c r="A247" s="4"/>
      <c r="B247" s="13"/>
      <c r="C247" s="13"/>
      <c r="D247" s="14"/>
      <c r="E247" s="20"/>
    </row>
    <row r="248" spans="1:5" ht="12.75">
      <c r="A248" s="4"/>
      <c r="B248" s="13"/>
      <c r="C248" s="13"/>
      <c r="D248" s="14"/>
      <c r="E248" s="20"/>
    </row>
    <row r="249" spans="1:5" ht="12.75">
      <c r="A249" s="4"/>
      <c r="B249" s="13"/>
      <c r="C249" s="13"/>
      <c r="D249" s="14"/>
      <c r="E249" s="20"/>
    </row>
    <row r="250" spans="1:5" ht="12.75">
      <c r="A250" s="17" t="s">
        <v>26</v>
      </c>
      <c r="B250" s="13"/>
      <c r="C250" s="13"/>
      <c r="D250" s="14"/>
      <c r="E250" s="20"/>
    </row>
    <row r="251" spans="1:5" ht="12.75">
      <c r="A251" s="4"/>
      <c r="B251" s="13"/>
      <c r="C251" s="13"/>
      <c r="D251" s="14"/>
      <c r="E251" s="20"/>
    </row>
    <row r="252" spans="1:5" ht="20.25">
      <c r="A252" s="3" t="s">
        <v>41</v>
      </c>
      <c r="B252" s="4"/>
      <c r="C252" s="4"/>
      <c r="D252" s="4"/>
      <c r="E252" s="4"/>
    </row>
    <row r="253" spans="1:5" ht="15.75">
      <c r="A253" s="1" t="s">
        <v>1</v>
      </c>
      <c r="B253" s="4"/>
      <c r="C253" s="4"/>
      <c r="D253" s="4"/>
      <c r="E253" s="5" t="s">
        <v>2</v>
      </c>
    </row>
    <row r="254" spans="2:5" ht="12.75">
      <c r="B254" s="5" t="s">
        <v>44</v>
      </c>
      <c r="C254" s="5" t="s">
        <v>42</v>
      </c>
      <c r="D254" s="5" t="s">
        <v>4</v>
      </c>
      <c r="E254" s="5" t="s">
        <v>3</v>
      </c>
    </row>
    <row r="255" spans="1:5" ht="12.75">
      <c r="A255" t="s">
        <v>5</v>
      </c>
      <c r="B255" s="6">
        <v>19356</v>
      </c>
      <c r="C255" s="6">
        <v>13330</v>
      </c>
      <c r="D255" s="7">
        <f aca="true" t="shared" si="20" ref="D255:D260">B255-C255</f>
        <v>6026</v>
      </c>
      <c r="E255" s="8">
        <f aca="true" t="shared" si="21" ref="E255:E260">D255/C255*100</f>
        <v>45.20630157539385</v>
      </c>
    </row>
    <row r="256" spans="1:5" ht="12.75">
      <c r="A256" t="s">
        <v>6</v>
      </c>
      <c r="B256" s="6">
        <v>13963</v>
      </c>
      <c r="C256" s="6">
        <v>10020</v>
      </c>
      <c r="D256" s="7">
        <f t="shared" si="20"/>
        <v>3943</v>
      </c>
      <c r="E256" s="8">
        <f t="shared" si="21"/>
        <v>39.35129740518962</v>
      </c>
    </row>
    <row r="257" spans="1:5" ht="12.75">
      <c r="A257" t="s">
        <v>7</v>
      </c>
      <c r="B257" s="6">
        <v>7417</v>
      </c>
      <c r="C257" s="6">
        <v>6311</v>
      </c>
      <c r="D257" s="7">
        <f t="shared" si="20"/>
        <v>1106</v>
      </c>
      <c r="E257" s="8">
        <f t="shared" si="21"/>
        <v>17.52495642528918</v>
      </c>
    </row>
    <row r="258" spans="1:5" ht="12.75">
      <c r="A258" t="s">
        <v>8</v>
      </c>
      <c r="B258" s="6">
        <v>6044</v>
      </c>
      <c r="C258" s="6">
        <v>6761</v>
      </c>
      <c r="D258" s="7">
        <f t="shared" si="20"/>
        <v>-717</v>
      </c>
      <c r="E258" s="8">
        <f t="shared" si="21"/>
        <v>-10.604940097618694</v>
      </c>
    </row>
    <row r="259" spans="1:5" ht="12.75">
      <c r="A259" t="s">
        <v>9</v>
      </c>
      <c r="B259" s="6">
        <v>5879</v>
      </c>
      <c r="C259" s="6">
        <v>9130</v>
      </c>
      <c r="D259" s="7">
        <f t="shared" si="20"/>
        <v>-3251</v>
      </c>
      <c r="E259" s="8">
        <f t="shared" si="21"/>
        <v>-35.6078860898138</v>
      </c>
    </row>
    <row r="260" spans="1:5" ht="12.75">
      <c r="A260" t="s">
        <v>10</v>
      </c>
      <c r="B260" s="6">
        <v>7162</v>
      </c>
      <c r="C260" s="6">
        <v>8700</v>
      </c>
      <c r="D260" s="7">
        <f t="shared" si="20"/>
        <v>-1538</v>
      </c>
      <c r="E260" s="8">
        <f t="shared" si="21"/>
        <v>-17.678160919540232</v>
      </c>
    </row>
    <row r="261" spans="1:5" ht="12.75">
      <c r="A261" t="s">
        <v>11</v>
      </c>
      <c r="B261" s="7"/>
      <c r="C261" s="7"/>
      <c r="D261" s="7"/>
      <c r="E261" s="8"/>
    </row>
    <row r="262" spans="1:5" ht="12.75">
      <c r="A262" t="s">
        <v>12</v>
      </c>
      <c r="B262" s="7"/>
      <c r="C262" s="7"/>
      <c r="D262" s="7"/>
      <c r="E262" s="8"/>
    </row>
    <row r="263" spans="1:5" ht="12.75">
      <c r="A263" t="s">
        <v>13</v>
      </c>
      <c r="B263" s="7"/>
      <c r="C263" s="7"/>
      <c r="D263" s="7"/>
      <c r="E263" s="8"/>
    </row>
    <row r="264" spans="1:5" ht="12.75">
      <c r="A264" t="s">
        <v>14</v>
      </c>
      <c r="B264" s="7"/>
      <c r="C264" s="7"/>
      <c r="D264" s="7"/>
      <c r="E264" s="8"/>
    </row>
    <row r="265" spans="1:5" ht="12.75">
      <c r="A265" t="s">
        <v>15</v>
      </c>
      <c r="B265" s="7"/>
      <c r="C265" s="7"/>
      <c r="D265" s="7"/>
      <c r="E265" s="8"/>
    </row>
    <row r="266" spans="1:5" ht="13.5" thickBot="1">
      <c r="A266" t="s">
        <v>16</v>
      </c>
      <c r="B266" s="11"/>
      <c r="C266" s="11"/>
      <c r="D266" s="7"/>
      <c r="E266" s="8"/>
    </row>
    <row r="267" spans="4:5" ht="12.75">
      <c r="D267" s="23"/>
      <c r="E267" s="12"/>
    </row>
    <row r="268" spans="1:5" ht="12.75">
      <c r="A268" s="4" t="s">
        <v>18</v>
      </c>
      <c r="B268" s="13">
        <f>SUM(B255:B266)</f>
        <v>59821</v>
      </c>
      <c r="C268" s="13">
        <f>SUM(C255:C266)</f>
        <v>54252</v>
      </c>
      <c r="D268" s="14">
        <f>B268-C268</f>
        <v>5569</v>
      </c>
      <c r="E268" s="15">
        <f>D268/C268*100</f>
        <v>10.265059352650594</v>
      </c>
    </row>
    <row r="269" spans="1:5" ht="12.75">
      <c r="A269" s="4"/>
      <c r="B269" s="13"/>
      <c r="C269" s="13"/>
      <c r="D269" s="14"/>
      <c r="E269" s="15"/>
    </row>
    <row r="270" spans="1:5" ht="12.75">
      <c r="A270" s="4"/>
      <c r="B270" s="13"/>
      <c r="C270" s="13"/>
      <c r="D270" s="14"/>
      <c r="E270" s="15"/>
    </row>
    <row r="271" spans="1:5" ht="12.75">
      <c r="A271" s="4"/>
      <c r="B271" s="13"/>
      <c r="C271" s="13"/>
      <c r="D271" s="14"/>
      <c r="E271" s="15"/>
    </row>
    <row r="272" spans="1:5" ht="12.75">
      <c r="A272" s="4"/>
      <c r="B272" s="13"/>
      <c r="C272" s="13"/>
      <c r="D272" s="14"/>
      <c r="E272" s="15"/>
    </row>
    <row r="273" spans="1:5" ht="12.75">
      <c r="A273" s="4"/>
      <c r="B273" s="13"/>
      <c r="C273" s="13"/>
      <c r="D273" s="14"/>
      <c r="E273" s="15"/>
    </row>
    <row r="274" ht="12.75">
      <c r="E274" s="16"/>
    </row>
    <row r="275" spans="1:11" ht="12.75">
      <c r="A275" s="17" t="s">
        <v>26</v>
      </c>
      <c r="E275" s="16"/>
      <c r="F275" s="24"/>
      <c r="G275" s="24"/>
      <c r="H275" s="24"/>
      <c r="I275" s="24"/>
      <c r="J275" s="24"/>
      <c r="K275" s="24"/>
    </row>
    <row r="276" spans="1:11" ht="12.75">
      <c r="A276" s="4"/>
      <c r="B276" s="13"/>
      <c r="C276" s="13"/>
      <c r="D276" s="14"/>
      <c r="E276" s="20"/>
      <c r="F276" s="24"/>
      <c r="G276" s="24"/>
      <c r="H276" s="24"/>
      <c r="I276" s="24"/>
      <c r="J276" s="24"/>
      <c r="K276" s="24"/>
    </row>
    <row r="277" spans="1:5" ht="20.25">
      <c r="A277" s="3" t="s">
        <v>27</v>
      </c>
      <c r="B277" s="4"/>
      <c r="C277" s="4"/>
      <c r="D277" s="4"/>
      <c r="E277" s="4"/>
    </row>
    <row r="278" spans="1:5" ht="15.75">
      <c r="A278" s="1" t="s">
        <v>1</v>
      </c>
      <c r="B278" s="4"/>
      <c r="C278" s="4"/>
      <c r="D278" s="4"/>
      <c r="E278" s="5" t="s">
        <v>2</v>
      </c>
    </row>
    <row r="279" spans="2:5" ht="12.75">
      <c r="B279" s="5" t="s">
        <v>44</v>
      </c>
      <c r="C279" s="5" t="s">
        <v>42</v>
      </c>
      <c r="D279" s="5" t="s">
        <v>4</v>
      </c>
      <c r="E279" s="5" t="s">
        <v>3</v>
      </c>
    </row>
    <row r="280" spans="1:5" ht="12.75">
      <c r="A280" t="s">
        <v>5</v>
      </c>
      <c r="B280" s="6">
        <v>78</v>
      </c>
      <c r="C280" s="6">
        <v>183</v>
      </c>
      <c r="D280" s="7">
        <f aca="true" t="shared" si="22" ref="D280:D285">B280-C280</f>
        <v>-105</v>
      </c>
      <c r="E280" s="8">
        <f aca="true" t="shared" si="23" ref="E280:E285">D280/C280*100</f>
        <v>-57.377049180327866</v>
      </c>
    </row>
    <row r="281" spans="1:5" ht="12.75">
      <c r="A281" t="s">
        <v>6</v>
      </c>
      <c r="B281" s="6">
        <v>93</v>
      </c>
      <c r="C281" s="6">
        <v>262</v>
      </c>
      <c r="D281" s="7">
        <f t="shared" si="22"/>
        <v>-169</v>
      </c>
      <c r="E281" s="8">
        <f t="shared" si="23"/>
        <v>-64.50381679389314</v>
      </c>
    </row>
    <row r="282" spans="1:5" ht="12.75">
      <c r="A282" t="s">
        <v>7</v>
      </c>
      <c r="B282" s="6">
        <v>112</v>
      </c>
      <c r="C282" s="6">
        <v>118</v>
      </c>
      <c r="D282" s="7">
        <f t="shared" si="22"/>
        <v>-6</v>
      </c>
      <c r="E282" s="8">
        <f t="shared" si="23"/>
        <v>-5.084745762711865</v>
      </c>
    </row>
    <row r="283" spans="1:5" ht="12.75">
      <c r="A283" t="s">
        <v>8</v>
      </c>
      <c r="B283" s="6">
        <v>78</v>
      </c>
      <c r="C283" s="6">
        <v>255</v>
      </c>
      <c r="D283" s="7">
        <f t="shared" si="22"/>
        <v>-177</v>
      </c>
      <c r="E283" s="8">
        <f t="shared" si="23"/>
        <v>-69.41176470588235</v>
      </c>
    </row>
    <row r="284" spans="1:5" ht="12.75">
      <c r="A284" t="s">
        <v>9</v>
      </c>
      <c r="B284" s="6">
        <v>85</v>
      </c>
      <c r="C284" s="6">
        <v>121</v>
      </c>
      <c r="D284" s="7">
        <f t="shared" si="22"/>
        <v>-36</v>
      </c>
      <c r="E284" s="8">
        <f t="shared" si="23"/>
        <v>-29.75206611570248</v>
      </c>
    </row>
    <row r="285" spans="1:5" ht="12.75">
      <c r="A285" t="s">
        <v>10</v>
      </c>
      <c r="B285" s="6">
        <v>349</v>
      </c>
      <c r="C285" s="6">
        <v>507</v>
      </c>
      <c r="D285" s="7">
        <f t="shared" si="22"/>
        <v>-158</v>
      </c>
      <c r="E285" s="8">
        <f t="shared" si="23"/>
        <v>-31.163708086785007</v>
      </c>
    </row>
    <row r="286" spans="1:5" ht="12.75">
      <c r="A286" t="s">
        <v>11</v>
      </c>
      <c r="B286" s="7"/>
      <c r="C286" s="7"/>
      <c r="D286" s="7"/>
      <c r="E286" s="8"/>
    </row>
    <row r="287" spans="1:5" ht="12.75">
      <c r="A287" t="s">
        <v>12</v>
      </c>
      <c r="B287" s="7"/>
      <c r="C287" s="7"/>
      <c r="D287" s="7"/>
      <c r="E287" s="8"/>
    </row>
    <row r="288" spans="1:5" ht="12.75">
      <c r="A288" t="s">
        <v>13</v>
      </c>
      <c r="B288" s="7"/>
      <c r="C288" s="7"/>
      <c r="D288" s="7"/>
      <c r="E288" s="8"/>
    </row>
    <row r="289" spans="1:5" ht="12.75">
      <c r="A289" t="s">
        <v>14</v>
      </c>
      <c r="B289" s="7"/>
      <c r="C289" s="7"/>
      <c r="D289" s="7"/>
      <c r="E289" s="8"/>
    </row>
    <row r="290" spans="1:5" ht="12.75">
      <c r="A290" t="s">
        <v>15</v>
      </c>
      <c r="B290" s="7"/>
      <c r="C290" s="7"/>
      <c r="D290" s="7"/>
      <c r="E290" s="8"/>
    </row>
    <row r="291" spans="1:5" ht="13.5" thickBot="1">
      <c r="A291" t="s">
        <v>16</v>
      </c>
      <c r="B291" s="11"/>
      <c r="C291" s="11"/>
      <c r="D291" s="11"/>
      <c r="E291" s="8"/>
    </row>
    <row r="292" ht="12.75">
      <c r="E292" s="12"/>
    </row>
    <row r="293" spans="1:5" ht="12.75">
      <c r="A293" s="4" t="s">
        <v>18</v>
      </c>
      <c r="B293" s="13">
        <f>SUM(B280:B291)</f>
        <v>795</v>
      </c>
      <c r="C293" s="13">
        <f>SUM(C280:C291)</f>
        <v>1446</v>
      </c>
      <c r="D293" s="14">
        <f>B293-C293</f>
        <v>-651</v>
      </c>
      <c r="E293" s="15">
        <f>D293/C293*100</f>
        <v>-45.02074688796681</v>
      </c>
    </row>
    <row r="294" spans="1:5" ht="12.75">
      <c r="A294" s="4"/>
      <c r="B294" s="13"/>
      <c r="C294" s="13"/>
      <c r="D294" s="14"/>
      <c r="E294" s="15"/>
    </row>
    <row r="295" spans="1:5" ht="12.75">
      <c r="A295" s="4"/>
      <c r="B295" s="13"/>
      <c r="C295" s="13"/>
      <c r="D295" s="14"/>
      <c r="E295" s="15"/>
    </row>
    <row r="296" spans="1:5" ht="12.75">
      <c r="A296" s="4"/>
      <c r="B296" s="13"/>
      <c r="C296" s="13"/>
      <c r="D296" s="14"/>
      <c r="E296" s="15"/>
    </row>
    <row r="297" ht="12.75">
      <c r="E297" s="16"/>
    </row>
    <row r="298" spans="1:5" ht="12.75">
      <c r="A298" s="17" t="s">
        <v>26</v>
      </c>
      <c r="E298" s="16"/>
    </row>
    <row r="299" spans="1:5" ht="12.75">
      <c r="A299" s="4"/>
      <c r="B299" s="13"/>
      <c r="C299" s="13"/>
      <c r="D299" s="14"/>
      <c r="E299" s="20"/>
    </row>
    <row r="300" spans="1:5" ht="20.25">
      <c r="A300" s="3" t="s">
        <v>36</v>
      </c>
      <c r="B300" s="4"/>
      <c r="C300" s="4"/>
      <c r="D300" s="4"/>
      <c r="E300" s="4"/>
    </row>
    <row r="301" spans="1:5" ht="15.75">
      <c r="A301" s="1" t="s">
        <v>1</v>
      </c>
      <c r="B301" s="4"/>
      <c r="C301" s="4"/>
      <c r="D301" s="4"/>
      <c r="E301" s="5" t="s">
        <v>2</v>
      </c>
    </row>
    <row r="302" spans="2:5" ht="12.75">
      <c r="B302" s="5" t="s">
        <v>44</v>
      </c>
      <c r="C302" s="5" t="s">
        <v>42</v>
      </c>
      <c r="D302" s="5" t="s">
        <v>4</v>
      </c>
      <c r="E302" s="5" t="s">
        <v>3</v>
      </c>
    </row>
    <row r="303" spans="1:5" ht="12.75">
      <c r="A303" t="s">
        <v>5</v>
      </c>
      <c r="B303" s="6">
        <v>377</v>
      </c>
      <c r="C303" s="6">
        <v>770</v>
      </c>
      <c r="D303" s="7">
        <f aca="true" t="shared" si="24" ref="D303:D308">B303-C303</f>
        <v>-393</v>
      </c>
      <c r="E303" s="8">
        <f aca="true" t="shared" si="25" ref="E303:E308">D303/C303*100</f>
        <v>-51.03896103896104</v>
      </c>
    </row>
    <row r="304" spans="1:5" ht="12.75">
      <c r="A304" t="s">
        <v>6</v>
      </c>
      <c r="B304" s="7">
        <v>360</v>
      </c>
      <c r="C304" s="7">
        <v>467</v>
      </c>
      <c r="D304" s="7">
        <f t="shared" si="24"/>
        <v>-107</v>
      </c>
      <c r="E304" s="8">
        <f t="shared" si="25"/>
        <v>-22.91220556745182</v>
      </c>
    </row>
    <row r="305" spans="1:5" ht="12.75">
      <c r="A305" t="s">
        <v>7</v>
      </c>
      <c r="B305" s="7">
        <v>254</v>
      </c>
      <c r="C305" s="7">
        <v>445</v>
      </c>
      <c r="D305" s="7">
        <f t="shared" si="24"/>
        <v>-191</v>
      </c>
      <c r="E305" s="8">
        <f t="shared" si="25"/>
        <v>-42.921348314606746</v>
      </c>
    </row>
    <row r="306" spans="1:5" ht="12.75">
      <c r="A306" t="s">
        <v>8</v>
      </c>
      <c r="B306" s="7">
        <v>396</v>
      </c>
      <c r="C306" s="7">
        <v>477</v>
      </c>
      <c r="D306" s="7">
        <f t="shared" si="24"/>
        <v>-81</v>
      </c>
      <c r="E306" s="8">
        <f t="shared" si="25"/>
        <v>-16.9811320754717</v>
      </c>
    </row>
    <row r="307" spans="1:5" ht="12.75">
      <c r="A307" t="s">
        <v>9</v>
      </c>
      <c r="B307" s="7">
        <v>235</v>
      </c>
      <c r="C307" s="7">
        <v>465</v>
      </c>
      <c r="D307" s="7">
        <f t="shared" si="24"/>
        <v>-230</v>
      </c>
      <c r="E307" s="8">
        <f t="shared" si="25"/>
        <v>-49.46236559139785</v>
      </c>
    </row>
    <row r="308" spans="1:5" ht="12.75">
      <c r="A308" t="s">
        <v>10</v>
      </c>
      <c r="B308" s="6">
        <v>349</v>
      </c>
      <c r="C308" s="6">
        <v>507</v>
      </c>
      <c r="D308" s="7">
        <f t="shared" si="24"/>
        <v>-158</v>
      </c>
      <c r="E308" s="8">
        <f t="shared" si="25"/>
        <v>-31.163708086785007</v>
      </c>
    </row>
    <row r="309" spans="1:5" ht="12.75">
      <c r="A309" t="s">
        <v>11</v>
      </c>
      <c r="B309" s="7"/>
      <c r="C309" s="7"/>
      <c r="D309" s="7"/>
      <c r="E309" s="8"/>
    </row>
    <row r="310" spans="1:5" ht="12.75">
      <c r="A310" t="s">
        <v>12</v>
      </c>
      <c r="B310" s="7"/>
      <c r="C310" s="7"/>
      <c r="D310" s="7"/>
      <c r="E310" s="8"/>
    </row>
    <row r="311" spans="1:5" ht="12.75">
      <c r="A311" t="s">
        <v>13</v>
      </c>
      <c r="B311" s="7"/>
      <c r="C311" s="7"/>
      <c r="D311" s="7"/>
      <c r="E311" s="8"/>
    </row>
    <row r="312" spans="1:5" ht="12.75">
      <c r="A312" t="s">
        <v>14</v>
      </c>
      <c r="B312" s="7"/>
      <c r="C312" s="7"/>
      <c r="D312" s="7"/>
      <c r="E312" s="8"/>
    </row>
    <row r="313" spans="1:5" ht="12.75">
      <c r="A313" t="s">
        <v>15</v>
      </c>
      <c r="B313" s="7"/>
      <c r="C313" s="7"/>
      <c r="D313" s="7"/>
      <c r="E313" s="8"/>
    </row>
    <row r="314" spans="1:5" ht="13.5" thickBot="1">
      <c r="A314" t="s">
        <v>16</v>
      </c>
      <c r="B314" s="11"/>
      <c r="C314" s="11"/>
      <c r="D314" s="11"/>
      <c r="E314" s="8"/>
    </row>
    <row r="315" ht="12.75">
      <c r="E315" s="12"/>
    </row>
    <row r="316" spans="1:5" ht="12.75">
      <c r="A316" s="4" t="s">
        <v>18</v>
      </c>
      <c r="B316" s="13">
        <f>SUM(B303:B314)</f>
        <v>1971</v>
      </c>
      <c r="C316" s="13">
        <f>SUM(C303:C314)</f>
        <v>3131</v>
      </c>
      <c r="D316" s="14">
        <f>B316-C316</f>
        <v>-1160</v>
      </c>
      <c r="E316" s="15">
        <f>D316/C316*100</f>
        <v>-37.04886617694028</v>
      </c>
    </row>
    <row r="317" spans="1:5" ht="12.75">
      <c r="A317" s="4"/>
      <c r="B317" s="13"/>
      <c r="C317" s="13"/>
      <c r="D317" s="14"/>
      <c r="E317" s="15"/>
    </row>
    <row r="318" spans="1:5" ht="12.75">
      <c r="A318" s="4"/>
      <c r="B318" s="13"/>
      <c r="C318" s="13"/>
      <c r="D318" s="14"/>
      <c r="E318" s="15"/>
    </row>
    <row r="319" spans="1:5" ht="12.75">
      <c r="A319" s="4"/>
      <c r="B319" s="13"/>
      <c r="C319" s="13"/>
      <c r="D319" s="14"/>
      <c r="E319" s="15"/>
    </row>
    <row r="320" spans="1:5" ht="12.75">
      <c r="A320" s="4"/>
      <c r="B320" s="13"/>
      <c r="C320" s="13"/>
      <c r="D320" s="14"/>
      <c r="E320" s="15"/>
    </row>
    <row r="321" spans="1:5" ht="12.75">
      <c r="A321" s="4"/>
      <c r="B321" s="13"/>
      <c r="C321" s="13"/>
      <c r="D321" s="14"/>
      <c r="E321" s="15"/>
    </row>
    <row r="322" ht="12.75">
      <c r="E322" s="16"/>
    </row>
    <row r="323" spans="1:5" ht="12.75">
      <c r="A323" s="17" t="s">
        <v>26</v>
      </c>
      <c r="E323" s="16"/>
    </row>
    <row r="324" spans="1:5" ht="12.75">
      <c r="A324" s="4"/>
      <c r="B324" s="13"/>
      <c r="C324" s="13"/>
      <c r="D324" s="14"/>
      <c r="E324" s="20"/>
    </row>
    <row r="325" spans="1:5" ht="20.25">
      <c r="A325" s="3" t="s">
        <v>37</v>
      </c>
      <c r="B325" s="4"/>
      <c r="C325" s="4"/>
      <c r="D325" s="4"/>
      <c r="E325" s="4"/>
    </row>
    <row r="326" spans="1:5" ht="15.75">
      <c r="A326" s="1" t="s">
        <v>1</v>
      </c>
      <c r="B326" s="4"/>
      <c r="C326" s="4"/>
      <c r="D326" s="4"/>
      <c r="E326" s="5" t="s">
        <v>2</v>
      </c>
    </row>
    <row r="327" spans="2:5" ht="12.75">
      <c r="B327" s="5" t="s">
        <v>44</v>
      </c>
      <c r="C327" s="5" t="s">
        <v>42</v>
      </c>
      <c r="D327" s="5" t="s">
        <v>4</v>
      </c>
      <c r="E327" s="5" t="s">
        <v>3</v>
      </c>
    </row>
    <row r="328" spans="1:5" ht="12.75">
      <c r="A328" t="s">
        <v>5</v>
      </c>
      <c r="B328" s="6">
        <v>18822</v>
      </c>
      <c r="C328" s="6">
        <v>13122</v>
      </c>
      <c r="D328" s="7">
        <f aca="true" t="shared" si="26" ref="D328:D333">B328-C328</f>
        <v>5700</v>
      </c>
      <c r="E328" s="8">
        <f aca="true" t="shared" si="27" ref="E328:E333">D328/C328*100</f>
        <v>43.43850022862368</v>
      </c>
    </row>
    <row r="329" spans="1:5" ht="12.75">
      <c r="A329" t="s">
        <v>6</v>
      </c>
      <c r="B329" s="6">
        <v>15823</v>
      </c>
      <c r="C329" s="6">
        <v>11555</v>
      </c>
      <c r="D329" s="7">
        <f t="shared" si="26"/>
        <v>4268</v>
      </c>
      <c r="E329" s="8">
        <f t="shared" si="27"/>
        <v>36.936391172652534</v>
      </c>
    </row>
    <row r="330" spans="1:5" ht="12.75">
      <c r="A330" t="s">
        <v>7</v>
      </c>
      <c r="B330" s="6">
        <v>10522</v>
      </c>
      <c r="C330" s="6">
        <v>8495</v>
      </c>
      <c r="D330" s="7">
        <f t="shared" si="26"/>
        <v>2027</v>
      </c>
      <c r="E330" s="8">
        <f t="shared" si="27"/>
        <v>23.861094761624486</v>
      </c>
    </row>
    <row r="331" spans="1:5" ht="12.75">
      <c r="A331" t="s">
        <v>8</v>
      </c>
      <c r="B331" s="6">
        <v>10001</v>
      </c>
      <c r="C331" s="6">
        <v>9615</v>
      </c>
      <c r="D331" s="7">
        <f t="shared" si="26"/>
        <v>386</v>
      </c>
      <c r="E331" s="8">
        <f t="shared" si="27"/>
        <v>4.014560582423297</v>
      </c>
    </row>
    <row r="332" spans="1:5" ht="12.75">
      <c r="A332" t="s">
        <v>9</v>
      </c>
      <c r="B332" s="6">
        <v>11092</v>
      </c>
      <c r="C332" s="6">
        <v>10339</v>
      </c>
      <c r="D332" s="7">
        <f t="shared" si="26"/>
        <v>753</v>
      </c>
      <c r="E332" s="8">
        <f t="shared" si="27"/>
        <v>7.28310281458555</v>
      </c>
    </row>
    <row r="333" spans="1:5" ht="12.75">
      <c r="A333" t="s">
        <v>10</v>
      </c>
      <c r="B333" s="6">
        <v>12826</v>
      </c>
      <c r="C333" s="6">
        <v>12144</v>
      </c>
      <c r="D333" s="7">
        <f t="shared" si="26"/>
        <v>682</v>
      </c>
      <c r="E333" s="8">
        <f t="shared" si="27"/>
        <v>5.615942028985507</v>
      </c>
    </row>
    <row r="334" spans="1:5" ht="12.75">
      <c r="A334" t="s">
        <v>11</v>
      </c>
      <c r="B334" s="7"/>
      <c r="C334" s="7"/>
      <c r="D334" s="7"/>
      <c r="E334" s="8"/>
    </row>
    <row r="335" spans="1:5" ht="12.75">
      <c r="A335" t="s">
        <v>12</v>
      </c>
      <c r="B335" s="7"/>
      <c r="C335" s="7"/>
      <c r="D335" s="7"/>
      <c r="E335" s="8"/>
    </row>
    <row r="336" spans="1:5" ht="12.75">
      <c r="A336" t="s">
        <v>13</v>
      </c>
      <c r="B336" s="7"/>
      <c r="C336" s="7"/>
      <c r="D336" s="7"/>
      <c r="E336" s="8"/>
    </row>
    <row r="337" spans="1:5" ht="12.75">
      <c r="A337" t="s">
        <v>14</v>
      </c>
      <c r="B337" s="7"/>
      <c r="C337" s="7"/>
      <c r="D337" s="7"/>
      <c r="E337" s="8"/>
    </row>
    <row r="338" spans="1:5" ht="12.75">
      <c r="A338" t="s">
        <v>15</v>
      </c>
      <c r="B338" s="7"/>
      <c r="C338" s="7"/>
      <c r="D338" s="7"/>
      <c r="E338" s="8"/>
    </row>
    <row r="339" spans="1:5" ht="13.5" thickBot="1">
      <c r="A339" t="s">
        <v>16</v>
      </c>
      <c r="B339" s="11"/>
      <c r="C339" s="11"/>
      <c r="D339" s="11"/>
      <c r="E339" s="8"/>
    </row>
    <row r="340" ht="12.75">
      <c r="E340" s="12"/>
    </row>
    <row r="341" spans="1:5" ht="12.75">
      <c r="A341" s="4" t="s">
        <v>18</v>
      </c>
      <c r="B341" s="13">
        <f>SUM(B328:B339)</f>
        <v>79086</v>
      </c>
      <c r="C341" s="13">
        <f>SUM(C328:C339)</f>
        <v>65270</v>
      </c>
      <c r="D341" s="14">
        <f>B341-C341</f>
        <v>13816</v>
      </c>
      <c r="E341" s="15">
        <f>D341/C341*100</f>
        <v>21.167458250344723</v>
      </c>
    </row>
    <row r="342" spans="1:5" ht="12.75">
      <c r="A342" s="4"/>
      <c r="B342" s="13"/>
      <c r="C342" s="13"/>
      <c r="D342" s="14"/>
      <c r="E342" s="15"/>
    </row>
    <row r="343" spans="1:5" ht="12.75">
      <c r="A343" s="4"/>
      <c r="B343" s="13"/>
      <c r="C343" s="13"/>
      <c r="D343" s="14"/>
      <c r="E343" s="15"/>
    </row>
    <row r="344" spans="1:5" ht="12.75">
      <c r="A344" s="4"/>
      <c r="B344" s="13"/>
      <c r="C344" s="13"/>
      <c r="D344" s="14"/>
      <c r="E344" s="15"/>
    </row>
    <row r="345" spans="1:5" ht="12.75">
      <c r="A345" s="4"/>
      <c r="B345" s="13"/>
      <c r="C345" s="13"/>
      <c r="D345" s="14"/>
      <c r="E345" s="15"/>
    </row>
    <row r="346" spans="1:5" ht="12.75">
      <c r="A346" s="4"/>
      <c r="B346" s="13"/>
      <c r="C346" s="13"/>
      <c r="D346" s="14"/>
      <c r="E346" s="15"/>
    </row>
    <row r="347" ht="12.75">
      <c r="E347" s="16"/>
    </row>
    <row r="348" spans="1:5" ht="12.75">
      <c r="A348" s="17" t="s">
        <v>26</v>
      </c>
      <c r="E348" s="16"/>
    </row>
    <row r="349" ht="12.75">
      <c r="E349" s="16"/>
    </row>
    <row r="350" spans="1:5" ht="20.25">
      <c r="A350" s="3" t="s">
        <v>38</v>
      </c>
      <c r="E350" s="16"/>
    </row>
    <row r="351" spans="1:5" ht="15.75">
      <c r="A351" s="1" t="s">
        <v>19</v>
      </c>
      <c r="B351" s="4"/>
      <c r="C351" s="4"/>
      <c r="D351" s="4"/>
      <c r="E351" s="5" t="s">
        <v>2</v>
      </c>
    </row>
    <row r="352" spans="2:5" ht="12.75">
      <c r="B352" s="5" t="s">
        <v>44</v>
      </c>
      <c r="C352" s="5" t="s">
        <v>42</v>
      </c>
      <c r="D352" s="5" t="s">
        <v>4</v>
      </c>
      <c r="E352" s="5" t="s">
        <v>3</v>
      </c>
    </row>
    <row r="353" spans="1:5" ht="12.75">
      <c r="A353" t="s">
        <v>5</v>
      </c>
      <c r="B353" s="6">
        <v>51448</v>
      </c>
      <c r="C353" s="6">
        <v>53220</v>
      </c>
      <c r="D353" s="7">
        <f aca="true" t="shared" si="28" ref="D353:D358">B353-C353</f>
        <v>-1772</v>
      </c>
      <c r="E353" s="18">
        <f aca="true" t="shared" si="29" ref="E353:E358">D353/C353*100</f>
        <v>-3.3295753476136793</v>
      </c>
    </row>
    <row r="354" spans="1:5" ht="12.75">
      <c r="A354" t="s">
        <v>6</v>
      </c>
      <c r="B354" s="6">
        <v>53794</v>
      </c>
      <c r="C354" s="6">
        <v>46341</v>
      </c>
      <c r="D354" s="7">
        <f t="shared" si="28"/>
        <v>7453</v>
      </c>
      <c r="E354" s="18">
        <f t="shared" si="29"/>
        <v>16.082950303187243</v>
      </c>
    </row>
    <row r="355" spans="1:5" ht="12.75">
      <c r="A355" t="s">
        <v>7</v>
      </c>
      <c r="B355" s="6">
        <v>46231</v>
      </c>
      <c r="C355" s="6">
        <v>48211</v>
      </c>
      <c r="D355" s="7">
        <f t="shared" si="28"/>
        <v>-1980</v>
      </c>
      <c r="E355" s="18">
        <f t="shared" si="29"/>
        <v>-4.10694654746842</v>
      </c>
    </row>
    <row r="356" spans="1:5" ht="12.75">
      <c r="A356" t="s">
        <v>8</v>
      </c>
      <c r="B356" s="6">
        <v>59450</v>
      </c>
      <c r="C356" s="6">
        <v>55341</v>
      </c>
      <c r="D356" s="7">
        <f t="shared" si="28"/>
        <v>4109</v>
      </c>
      <c r="E356" s="18">
        <f t="shared" si="29"/>
        <v>7.4248748667353315</v>
      </c>
    </row>
    <row r="357" spans="1:5" ht="12.75">
      <c r="A357" t="s">
        <v>9</v>
      </c>
      <c r="B357" s="6">
        <v>77465</v>
      </c>
      <c r="C357" s="6">
        <v>72235</v>
      </c>
      <c r="D357" s="7">
        <f t="shared" si="28"/>
        <v>5230</v>
      </c>
      <c r="E357" s="18">
        <f t="shared" si="29"/>
        <v>7.240257492905101</v>
      </c>
    </row>
    <row r="358" spans="1:5" ht="12.75">
      <c r="A358" t="s">
        <v>10</v>
      </c>
      <c r="B358" s="6">
        <v>86459</v>
      </c>
      <c r="C358" s="6">
        <v>85058</v>
      </c>
      <c r="D358" s="7">
        <f t="shared" si="28"/>
        <v>1401</v>
      </c>
      <c r="E358" s="18">
        <f t="shared" si="29"/>
        <v>1.647111382821134</v>
      </c>
    </row>
    <row r="359" spans="1:5" ht="12.75">
      <c r="A359" t="s">
        <v>11</v>
      </c>
      <c r="B359" s="7"/>
      <c r="C359" s="7"/>
      <c r="D359" s="7"/>
      <c r="E359" s="18"/>
    </row>
    <row r="360" spans="1:5" ht="12.75">
      <c r="A360" t="s">
        <v>12</v>
      </c>
      <c r="B360" s="7"/>
      <c r="C360" s="7"/>
      <c r="D360" s="7"/>
      <c r="E360" s="18"/>
    </row>
    <row r="361" spans="1:5" ht="12.75">
      <c r="A361" t="s">
        <v>13</v>
      </c>
      <c r="B361" s="7"/>
      <c r="C361" s="7"/>
      <c r="D361" s="7"/>
      <c r="E361" s="18"/>
    </row>
    <row r="362" spans="1:5" ht="12.75">
      <c r="A362" t="s">
        <v>14</v>
      </c>
      <c r="B362" s="7"/>
      <c r="C362" s="7"/>
      <c r="D362" s="7"/>
      <c r="E362" s="18"/>
    </row>
    <row r="363" spans="1:5" ht="12.75">
      <c r="A363" t="s">
        <v>15</v>
      </c>
      <c r="B363" s="7"/>
      <c r="C363" s="7"/>
      <c r="D363" s="7"/>
      <c r="E363" s="18"/>
    </row>
    <row r="364" spans="1:5" ht="13.5" thickBot="1">
      <c r="A364" t="s">
        <v>16</v>
      </c>
      <c r="B364" s="11"/>
      <c r="C364" s="11"/>
      <c r="D364" s="11"/>
      <c r="E364" s="18"/>
    </row>
    <row r="365" ht="12.75">
      <c r="E365" s="12"/>
    </row>
    <row r="366" spans="1:5" ht="12.75">
      <c r="A366" s="4" t="s">
        <v>18</v>
      </c>
      <c r="B366" s="13">
        <f>SUM(B353:B364)</f>
        <v>374847</v>
      </c>
      <c r="C366" s="13">
        <f>SUM(C353:C364)</f>
        <v>360406</v>
      </c>
      <c r="D366" s="14">
        <f>B366-C366</f>
        <v>14441</v>
      </c>
      <c r="E366" s="20">
        <f>D366/C366*100</f>
        <v>4.006870029910712</v>
      </c>
    </row>
    <row r="367" spans="1:5" ht="12.75">
      <c r="A367" s="4"/>
      <c r="B367" s="13"/>
      <c r="C367" s="13"/>
      <c r="D367" s="14"/>
      <c r="E367" s="20"/>
    </row>
    <row r="368" spans="1:5" ht="12.75">
      <c r="A368" s="4"/>
      <c r="B368" s="13"/>
      <c r="C368" s="13"/>
      <c r="D368" s="14"/>
      <c r="E368" s="20"/>
    </row>
    <row r="369" spans="1:5" ht="12.75">
      <c r="A369" s="4"/>
      <c r="B369" s="13"/>
      <c r="C369" s="13"/>
      <c r="D369" s="14"/>
      <c r="E369" s="20"/>
    </row>
    <row r="370" spans="1:5" ht="12.75">
      <c r="A370" s="4"/>
      <c r="B370" s="13"/>
      <c r="C370" s="13"/>
      <c r="D370" s="14"/>
      <c r="E370" s="20"/>
    </row>
    <row r="371" spans="1:5" ht="12.75">
      <c r="A371" s="4"/>
      <c r="B371" s="13"/>
      <c r="C371" s="13"/>
      <c r="D371" s="14"/>
      <c r="E371" s="20"/>
    </row>
    <row r="372" spans="1:5" ht="12.75">
      <c r="A372" s="17" t="s">
        <v>26</v>
      </c>
      <c r="B372" s="13"/>
      <c r="C372" s="13"/>
      <c r="D372" s="14"/>
      <c r="E372" s="20"/>
    </row>
    <row r="373" spans="1:5" ht="12.75">
      <c r="A373" s="4"/>
      <c r="B373" s="13"/>
      <c r="C373" s="13"/>
      <c r="D373" s="14"/>
      <c r="E373" s="20"/>
    </row>
    <row r="374" spans="1:5" ht="20.25">
      <c r="A374" s="3" t="s">
        <v>39</v>
      </c>
      <c r="B374" s="13"/>
      <c r="C374" s="13"/>
      <c r="D374" s="14"/>
      <c r="E374" s="20"/>
    </row>
    <row r="375" spans="1:5" ht="15.75">
      <c r="A375" s="1" t="s">
        <v>1</v>
      </c>
      <c r="B375" s="4"/>
      <c r="C375" s="4"/>
      <c r="D375" s="4"/>
      <c r="E375" s="5" t="s">
        <v>2</v>
      </c>
    </row>
    <row r="376" spans="2:5" ht="12.75">
      <c r="B376" s="5" t="s">
        <v>44</v>
      </c>
      <c r="C376" s="5" t="s">
        <v>42</v>
      </c>
      <c r="D376" s="5" t="s">
        <v>4</v>
      </c>
      <c r="E376" s="5" t="s">
        <v>3</v>
      </c>
    </row>
    <row r="377" spans="1:5" ht="12.75">
      <c r="A377" t="s">
        <v>5</v>
      </c>
      <c r="B377" s="6">
        <v>10458</v>
      </c>
      <c r="C377" s="6">
        <v>7967</v>
      </c>
      <c r="D377" s="7">
        <f aca="true" t="shared" si="30" ref="D377:D382">B377-C377</f>
        <v>2491</v>
      </c>
      <c r="E377" s="8">
        <f aca="true" t="shared" si="31" ref="E377:E382">D377/C377*100</f>
        <v>31.266474206100163</v>
      </c>
    </row>
    <row r="378" spans="1:5" ht="12.75">
      <c r="A378" t="s">
        <v>6</v>
      </c>
      <c r="B378" s="7">
        <v>9946</v>
      </c>
      <c r="C378" s="7">
        <v>7162</v>
      </c>
      <c r="D378" s="7">
        <f t="shared" si="30"/>
        <v>2784</v>
      </c>
      <c r="E378" s="8">
        <f t="shared" si="31"/>
        <v>38.8718235129852</v>
      </c>
    </row>
    <row r="379" spans="1:5" ht="12.75">
      <c r="A379" t="s">
        <v>7</v>
      </c>
      <c r="B379" s="7">
        <v>6623</v>
      </c>
      <c r="C379" s="7">
        <v>5520</v>
      </c>
      <c r="D379" s="7">
        <f t="shared" si="30"/>
        <v>1103</v>
      </c>
      <c r="E379" s="8">
        <f t="shared" si="31"/>
        <v>19.981884057971016</v>
      </c>
    </row>
    <row r="380" spans="1:5" ht="12.75">
      <c r="A380" t="s">
        <v>8</v>
      </c>
      <c r="B380" s="7">
        <v>6392</v>
      </c>
      <c r="C380" s="7">
        <v>6466</v>
      </c>
      <c r="D380" s="7">
        <f t="shared" si="30"/>
        <v>-74</v>
      </c>
      <c r="E380" s="8">
        <f t="shared" si="31"/>
        <v>-1.1444478812248686</v>
      </c>
    </row>
    <row r="381" spans="1:5" ht="12.75">
      <c r="A381" t="s">
        <v>9</v>
      </c>
      <c r="B381" s="7">
        <v>7960</v>
      </c>
      <c r="C381" s="7">
        <v>7349</v>
      </c>
      <c r="D381" s="7">
        <f t="shared" si="30"/>
        <v>611</v>
      </c>
      <c r="E381" s="8">
        <f t="shared" si="31"/>
        <v>8.31405633419513</v>
      </c>
    </row>
    <row r="382" spans="1:5" ht="12.75">
      <c r="A382" t="s">
        <v>10</v>
      </c>
      <c r="B382" s="6">
        <v>9221</v>
      </c>
      <c r="C382" s="6">
        <v>8268</v>
      </c>
      <c r="D382" s="7">
        <f t="shared" si="30"/>
        <v>953</v>
      </c>
      <c r="E382" s="8">
        <f t="shared" si="31"/>
        <v>11.52636671504596</v>
      </c>
    </row>
    <row r="383" spans="1:5" ht="12.75">
      <c r="A383" t="s">
        <v>11</v>
      </c>
      <c r="B383" s="7"/>
      <c r="C383" s="7"/>
      <c r="D383" s="7"/>
      <c r="E383" s="8"/>
    </row>
    <row r="384" spans="1:5" ht="12.75">
      <c r="A384" t="s">
        <v>12</v>
      </c>
      <c r="B384" s="7"/>
      <c r="C384" s="7"/>
      <c r="D384" s="7"/>
      <c r="E384" s="8"/>
    </row>
    <row r="385" spans="1:5" ht="12.75">
      <c r="A385" t="s">
        <v>13</v>
      </c>
      <c r="B385" s="7"/>
      <c r="C385" s="7"/>
      <c r="D385" s="7"/>
      <c r="E385" s="8"/>
    </row>
    <row r="386" spans="1:5" ht="12.75">
      <c r="A386" t="s">
        <v>14</v>
      </c>
      <c r="B386" s="7"/>
      <c r="C386" s="7"/>
      <c r="D386" s="7"/>
      <c r="E386" s="8"/>
    </row>
    <row r="387" spans="1:5" ht="12.75">
      <c r="A387" t="s">
        <v>15</v>
      </c>
      <c r="B387" s="7"/>
      <c r="C387" s="7"/>
      <c r="D387" s="7"/>
      <c r="E387" s="8"/>
    </row>
    <row r="388" spans="1:5" ht="13.5" thickBot="1">
      <c r="A388" t="s">
        <v>16</v>
      </c>
      <c r="B388" s="11"/>
      <c r="C388" s="11"/>
      <c r="D388" s="11"/>
      <c r="E388" s="8"/>
    </row>
    <row r="389" ht="12.75">
      <c r="E389" s="12"/>
    </row>
    <row r="390" spans="1:5" ht="12.75">
      <c r="A390" s="4" t="s">
        <v>18</v>
      </c>
      <c r="B390" s="13">
        <f>SUM(B377:B388)</f>
        <v>50600</v>
      </c>
      <c r="C390" s="13">
        <f>SUM(C377:C388)</f>
        <v>42732</v>
      </c>
      <c r="D390" s="14">
        <f>B390-C390</f>
        <v>7868</v>
      </c>
      <c r="E390" s="15">
        <f>D390/C390*100</f>
        <v>18.412430965084713</v>
      </c>
    </row>
    <row r="391" spans="1:5" ht="12.75">
      <c r="A391" s="4"/>
      <c r="B391" s="13"/>
      <c r="C391" s="13"/>
      <c r="D391" s="14"/>
      <c r="E391" s="15"/>
    </row>
    <row r="392" spans="1:5" ht="12.75">
      <c r="A392" s="4"/>
      <c r="B392" s="13"/>
      <c r="C392" s="13"/>
      <c r="D392" s="14"/>
      <c r="E392" s="15"/>
    </row>
    <row r="393" spans="1:5" ht="12.75">
      <c r="A393" s="4"/>
      <c r="B393" s="13"/>
      <c r="C393" s="13"/>
      <c r="D393" s="14"/>
      <c r="E393" s="15"/>
    </row>
    <row r="394" spans="1:5" ht="12.75">
      <c r="A394" s="4"/>
      <c r="B394" s="13"/>
      <c r="C394" s="13"/>
      <c r="D394" s="14"/>
      <c r="E394" s="15"/>
    </row>
    <row r="395" spans="1:5" ht="12.75">
      <c r="A395" s="4"/>
      <c r="B395" s="13"/>
      <c r="C395" s="13"/>
      <c r="D395" s="14"/>
      <c r="E395" s="15"/>
    </row>
    <row r="396" spans="1:5" ht="12.75">
      <c r="A396" s="4"/>
      <c r="B396" s="13"/>
      <c r="C396" s="13"/>
      <c r="D396" s="14"/>
      <c r="E396" s="15"/>
    </row>
    <row r="397" spans="1:5" ht="12.75">
      <c r="A397" s="17" t="s">
        <v>26</v>
      </c>
      <c r="B397" s="13"/>
      <c r="C397" s="13"/>
      <c r="D397" s="14"/>
      <c r="E397" s="15"/>
    </row>
    <row r="398" spans="1:5" ht="14.25">
      <c r="A398" s="25"/>
      <c r="B398" s="13"/>
      <c r="C398" s="13"/>
      <c r="D398" s="14"/>
      <c r="E398" s="15"/>
    </row>
    <row r="399" spans="1:5" ht="20.25">
      <c r="A399" s="3" t="s">
        <v>40</v>
      </c>
      <c r="B399" s="13"/>
      <c r="C399" s="13"/>
      <c r="D399" s="14"/>
      <c r="E399" s="15"/>
    </row>
    <row r="400" spans="1:5" ht="15.75">
      <c r="A400" s="1" t="s">
        <v>19</v>
      </c>
      <c r="B400" s="4"/>
      <c r="C400" s="4"/>
      <c r="D400" s="4"/>
      <c r="E400" s="5" t="s">
        <v>2</v>
      </c>
    </row>
    <row r="401" spans="2:5" ht="12.75">
      <c r="B401" s="5" t="s">
        <v>44</v>
      </c>
      <c r="C401" s="5" t="s">
        <v>42</v>
      </c>
      <c r="D401" s="5" t="s">
        <v>4</v>
      </c>
      <c r="E401" s="5" t="s">
        <v>3</v>
      </c>
    </row>
    <row r="402" spans="1:5" ht="12.75">
      <c r="A402" t="s">
        <v>5</v>
      </c>
      <c r="B402" s="6">
        <v>116480</v>
      </c>
      <c r="C402" s="6">
        <v>120009</v>
      </c>
      <c r="D402" s="7">
        <f aca="true" t="shared" si="32" ref="D402:D407">B402-C402</f>
        <v>-3529</v>
      </c>
      <c r="E402" s="18">
        <f aca="true" t="shared" si="33" ref="E402:E407">D402/C402*100</f>
        <v>-2.9406127873742802</v>
      </c>
    </row>
    <row r="403" spans="1:5" ht="12.75">
      <c r="A403" t="s">
        <v>6</v>
      </c>
      <c r="B403" s="6">
        <v>117447</v>
      </c>
      <c r="C403" s="6">
        <v>108018</v>
      </c>
      <c r="D403" s="7">
        <f t="shared" si="32"/>
        <v>9429</v>
      </c>
      <c r="E403" s="18">
        <f t="shared" si="33"/>
        <v>8.729100705437983</v>
      </c>
    </row>
    <row r="404" spans="1:5" ht="12.75">
      <c r="A404" t="s">
        <v>7</v>
      </c>
      <c r="B404" s="6">
        <v>70961</v>
      </c>
      <c r="C404" s="6">
        <v>74794</v>
      </c>
      <c r="D404" s="7">
        <f t="shared" si="32"/>
        <v>-3833</v>
      </c>
      <c r="E404" s="18">
        <f t="shared" si="33"/>
        <v>-5.124742626413884</v>
      </c>
    </row>
    <row r="405" spans="1:5" ht="12.75">
      <c r="A405" t="s">
        <v>8</v>
      </c>
      <c r="B405" s="6">
        <v>72166</v>
      </c>
      <c r="C405" s="6">
        <v>98347</v>
      </c>
      <c r="D405" s="7">
        <f t="shared" si="32"/>
        <v>-26181</v>
      </c>
      <c r="E405" s="18">
        <f t="shared" si="33"/>
        <v>-26.621045888537527</v>
      </c>
    </row>
    <row r="406" spans="1:5" ht="12.75">
      <c r="A406" t="s">
        <v>9</v>
      </c>
      <c r="B406" s="6">
        <v>94696</v>
      </c>
      <c r="C406" s="6">
        <v>24946</v>
      </c>
      <c r="D406" s="7">
        <f t="shared" si="32"/>
        <v>69750</v>
      </c>
      <c r="E406" s="18">
        <f t="shared" si="33"/>
        <v>279.60394452016357</v>
      </c>
    </row>
    <row r="407" spans="1:5" ht="12.75">
      <c r="A407" t="s">
        <v>10</v>
      </c>
      <c r="B407" s="6">
        <v>119789</v>
      </c>
      <c r="C407" s="6">
        <v>26865</v>
      </c>
      <c r="D407" s="7">
        <f t="shared" si="32"/>
        <v>92924</v>
      </c>
      <c r="E407" s="18">
        <f t="shared" si="33"/>
        <v>345.892425088405</v>
      </c>
    </row>
    <row r="408" spans="1:5" ht="12.75">
      <c r="A408" t="s">
        <v>11</v>
      </c>
      <c r="B408" s="7"/>
      <c r="C408" s="7"/>
      <c r="D408" s="7"/>
      <c r="E408" s="18"/>
    </row>
    <row r="409" spans="1:5" ht="12.75">
      <c r="A409" t="s">
        <v>12</v>
      </c>
      <c r="B409" s="7"/>
      <c r="C409" s="7"/>
      <c r="D409" s="7"/>
      <c r="E409" s="18"/>
    </row>
    <row r="410" spans="1:5" ht="12.75">
      <c r="A410" t="s">
        <v>13</v>
      </c>
      <c r="B410" s="7"/>
      <c r="C410" s="7"/>
      <c r="D410" s="7"/>
      <c r="E410" s="18"/>
    </row>
    <row r="411" spans="1:5" ht="12.75">
      <c r="A411" t="s">
        <v>14</v>
      </c>
      <c r="B411" s="7"/>
      <c r="C411" s="7"/>
      <c r="D411" s="7"/>
      <c r="E411" s="18"/>
    </row>
    <row r="412" spans="1:5" ht="12.75">
      <c r="A412" t="s">
        <v>15</v>
      </c>
      <c r="B412" s="7"/>
      <c r="C412" s="7"/>
      <c r="D412" s="7"/>
      <c r="E412" s="18"/>
    </row>
    <row r="413" spans="1:5" ht="13.5" thickBot="1">
      <c r="A413" t="s">
        <v>16</v>
      </c>
      <c r="B413" s="11"/>
      <c r="C413" s="11"/>
      <c r="D413" s="11"/>
      <c r="E413" s="18"/>
    </row>
    <row r="414" ht="12.75">
      <c r="E414" s="12"/>
    </row>
    <row r="415" spans="1:5" ht="12.75">
      <c r="A415" s="4" t="s">
        <v>18</v>
      </c>
      <c r="B415" s="13">
        <f>SUM(B402:B413)</f>
        <v>591539</v>
      </c>
      <c r="C415" s="13">
        <f>SUM(C402:C413)</f>
        <v>452979</v>
      </c>
      <c r="D415" s="14">
        <f>B415-C415</f>
        <v>138560</v>
      </c>
      <c r="E415" s="20">
        <f>D415/C415*100</f>
        <v>30.588614483232114</v>
      </c>
    </row>
    <row r="416" spans="1:5" ht="12.75">
      <c r="A416" s="4"/>
      <c r="B416" s="13"/>
      <c r="C416" s="13"/>
      <c r="D416" s="14"/>
      <c r="E416" s="20"/>
    </row>
    <row r="417" spans="1:5" ht="12.75">
      <c r="A417" s="4"/>
      <c r="B417" s="13"/>
      <c r="C417" s="13"/>
      <c r="D417" s="14"/>
      <c r="E417" s="20"/>
    </row>
    <row r="418" spans="1:5" ht="12.75">
      <c r="A418" s="4"/>
      <c r="B418" s="13"/>
      <c r="C418" s="13"/>
      <c r="D418" s="14"/>
      <c r="E418" s="20"/>
    </row>
    <row r="419" spans="1:5" ht="12.75">
      <c r="A419" s="4"/>
      <c r="B419" s="13"/>
      <c r="C419" s="13"/>
      <c r="D419" s="14"/>
      <c r="E419" s="20"/>
    </row>
    <row r="420" spans="1:5" ht="12.75">
      <c r="A420" s="4"/>
      <c r="B420" s="13"/>
      <c r="C420" s="13"/>
      <c r="D420" s="14"/>
      <c r="E420" s="20"/>
    </row>
    <row r="421" spans="1:5" ht="12.75">
      <c r="A421" s="4"/>
      <c r="B421" s="13"/>
      <c r="C421" s="13"/>
      <c r="D421" s="14"/>
      <c r="E421" s="15"/>
    </row>
    <row r="422" spans="1:5" ht="12.75">
      <c r="A422" s="17" t="s">
        <v>26</v>
      </c>
      <c r="B422" s="13"/>
      <c r="C422" s="13"/>
      <c r="D422" s="14"/>
      <c r="E422" s="15"/>
    </row>
    <row r="423" spans="1:5" ht="12.75">
      <c r="A423" s="4"/>
      <c r="B423" s="13"/>
      <c r="C423" s="13"/>
      <c r="D423" s="14"/>
      <c r="E423" s="15"/>
    </row>
    <row r="424" spans="1:5" ht="20.25">
      <c r="A424" s="26" t="s">
        <v>20</v>
      </c>
      <c r="E424" s="16"/>
    </row>
    <row r="425" spans="1:4" ht="18">
      <c r="A425" s="22" t="s">
        <v>24</v>
      </c>
      <c r="B425" s="4"/>
      <c r="C425" s="4"/>
      <c r="D425" s="4"/>
    </row>
    <row r="426" spans="1:5" ht="15.75">
      <c r="A426" s="1"/>
      <c r="B426" s="4"/>
      <c r="C426" s="4"/>
      <c r="D426" s="4"/>
      <c r="E426" s="5" t="s">
        <v>2</v>
      </c>
    </row>
    <row r="427" spans="2:5" ht="12.75">
      <c r="B427" s="5" t="s">
        <v>44</v>
      </c>
      <c r="C427" s="5" t="s">
        <v>42</v>
      </c>
      <c r="D427" s="5" t="s">
        <v>4</v>
      </c>
      <c r="E427" s="5" t="s">
        <v>3</v>
      </c>
    </row>
    <row r="428" spans="1:5" ht="12.75">
      <c r="A428" t="s">
        <v>5</v>
      </c>
      <c r="B428" s="6">
        <v>74907</v>
      </c>
      <c r="C428" s="6">
        <v>77852</v>
      </c>
      <c r="D428" s="7">
        <f aca="true" t="shared" si="34" ref="D428:D433">B428-C428</f>
        <v>-2945</v>
      </c>
      <c r="E428" s="18">
        <f aca="true" t="shared" si="35" ref="E428:E433">D428/C428*100</f>
        <v>-3.7828186816009866</v>
      </c>
    </row>
    <row r="429" spans="1:5" ht="12.75">
      <c r="A429" t="s">
        <v>6</v>
      </c>
      <c r="B429" s="7">
        <v>69205</v>
      </c>
      <c r="C429" s="7">
        <v>76090</v>
      </c>
      <c r="D429" s="7">
        <f t="shared" si="34"/>
        <v>-6885</v>
      </c>
      <c r="E429" s="18">
        <f t="shared" si="35"/>
        <v>-9.048495203049022</v>
      </c>
    </row>
    <row r="430" spans="1:5" ht="12.75">
      <c r="A430" t="s">
        <v>7</v>
      </c>
      <c r="B430" s="7">
        <v>46568</v>
      </c>
      <c r="C430" s="7">
        <v>52422</v>
      </c>
      <c r="D430" s="7">
        <f t="shared" si="34"/>
        <v>-5854</v>
      </c>
      <c r="E430" s="18">
        <f t="shared" si="35"/>
        <v>-11.167067261836634</v>
      </c>
    </row>
    <row r="431" spans="1:5" ht="12.75">
      <c r="A431" t="s">
        <v>8</v>
      </c>
      <c r="B431" s="7">
        <v>69618</v>
      </c>
      <c r="C431" s="7">
        <v>55138</v>
      </c>
      <c r="D431" s="7">
        <f t="shared" si="34"/>
        <v>14480</v>
      </c>
      <c r="E431" s="18">
        <f t="shared" si="35"/>
        <v>26.261380536109396</v>
      </c>
    </row>
    <row r="432" spans="1:5" ht="12.75">
      <c r="A432" t="s">
        <v>9</v>
      </c>
      <c r="B432" s="7">
        <v>106359</v>
      </c>
      <c r="C432" s="7">
        <v>95661</v>
      </c>
      <c r="D432" s="7">
        <f t="shared" si="34"/>
        <v>10698</v>
      </c>
      <c r="E432" s="18">
        <f t="shared" si="35"/>
        <v>11.183240819142597</v>
      </c>
    </row>
    <row r="433" spans="1:5" ht="12.75">
      <c r="A433" t="s">
        <v>10</v>
      </c>
      <c r="B433" s="6">
        <v>129367</v>
      </c>
      <c r="C433" s="6">
        <v>133586</v>
      </c>
      <c r="D433" s="7">
        <f t="shared" si="34"/>
        <v>-4219</v>
      </c>
      <c r="E433" s="18">
        <f t="shared" si="35"/>
        <v>-3.158265087658886</v>
      </c>
    </row>
    <row r="434" spans="1:5" ht="12.75">
      <c r="A434" t="s">
        <v>11</v>
      </c>
      <c r="B434" s="7"/>
      <c r="C434" s="7"/>
      <c r="D434" s="7"/>
      <c r="E434" s="18"/>
    </row>
    <row r="435" spans="1:5" ht="12.75">
      <c r="A435" t="s">
        <v>12</v>
      </c>
      <c r="B435" s="7"/>
      <c r="C435" s="7"/>
      <c r="D435" s="7"/>
      <c r="E435" s="18"/>
    </row>
    <row r="436" spans="1:5" ht="12.75">
      <c r="A436" t="s">
        <v>13</v>
      </c>
      <c r="B436" s="7"/>
      <c r="C436" s="7"/>
      <c r="D436" s="7"/>
      <c r="E436" s="18"/>
    </row>
    <row r="437" spans="1:5" ht="12.75">
      <c r="A437" t="s">
        <v>14</v>
      </c>
      <c r="B437" s="7"/>
      <c r="C437" s="7"/>
      <c r="D437" s="7"/>
      <c r="E437" s="18"/>
    </row>
    <row r="438" spans="1:5" ht="12.75">
      <c r="A438" t="s">
        <v>15</v>
      </c>
      <c r="B438" s="7"/>
      <c r="C438" s="7"/>
      <c r="D438" s="7"/>
      <c r="E438" s="18"/>
    </row>
    <row r="439" spans="1:5" ht="13.5" thickBot="1">
      <c r="A439" t="s">
        <v>16</v>
      </c>
      <c r="B439" s="11"/>
      <c r="C439" s="11"/>
      <c r="D439" s="11"/>
      <c r="E439" s="18"/>
    </row>
    <row r="440" ht="12.75">
      <c r="E440" s="12"/>
    </row>
    <row r="441" spans="1:5" ht="12.75">
      <c r="A441" s="4" t="s">
        <v>18</v>
      </c>
      <c r="B441" s="13">
        <f>SUM(B428:B439)</f>
        <v>496024</v>
      </c>
      <c r="C441" s="13">
        <f>SUM(C428:C439)</f>
        <v>490749</v>
      </c>
      <c r="D441" s="14">
        <f>B441-C441</f>
        <v>5275</v>
      </c>
      <c r="E441" s="20">
        <f>D441/C441*100</f>
        <v>1.0748875698167495</v>
      </c>
    </row>
    <row r="442" spans="1:5" ht="12.75">
      <c r="A442" s="4"/>
      <c r="B442" s="13"/>
      <c r="C442" s="13"/>
      <c r="D442" s="14"/>
      <c r="E442" s="20"/>
    </row>
    <row r="443" spans="1:5" ht="12.75">
      <c r="A443" s="4"/>
      <c r="B443" s="13"/>
      <c r="C443" s="13"/>
      <c r="D443" s="14"/>
      <c r="E443" s="20"/>
    </row>
    <row r="444" spans="1:5" ht="12.75">
      <c r="A444" s="4"/>
      <c r="B444" s="13"/>
      <c r="C444" s="13"/>
      <c r="D444" s="14"/>
      <c r="E444" s="20"/>
    </row>
    <row r="445" spans="1:5" ht="12.75">
      <c r="A445" s="4"/>
      <c r="B445" s="13"/>
      <c r="C445" s="13"/>
      <c r="D445" s="14"/>
      <c r="E445" s="20"/>
    </row>
    <row r="446" spans="1:5" ht="12.75">
      <c r="A446" s="4"/>
      <c r="B446" s="13"/>
      <c r="C446" s="13"/>
      <c r="D446" s="14"/>
      <c r="E446" s="20"/>
    </row>
    <row r="448" ht="12.75">
      <c r="A448" s="17" t="s">
        <v>26</v>
      </c>
    </row>
    <row r="450" ht="20.25">
      <c r="A450" s="26" t="s">
        <v>22</v>
      </c>
    </row>
    <row r="451" spans="1:5" ht="18">
      <c r="A451" s="22" t="s">
        <v>25</v>
      </c>
      <c r="B451" s="4"/>
      <c r="C451" s="4"/>
      <c r="D451" s="4"/>
      <c r="E451" s="5" t="s">
        <v>2</v>
      </c>
    </row>
    <row r="452" spans="2:5" ht="12.75">
      <c r="B452" s="5" t="s">
        <v>44</v>
      </c>
      <c r="C452" s="5" t="s">
        <v>42</v>
      </c>
      <c r="D452" s="5" t="s">
        <v>4</v>
      </c>
      <c r="E452" s="5" t="s">
        <v>3</v>
      </c>
    </row>
    <row r="453" spans="1:5" ht="12.75">
      <c r="A453" t="s">
        <v>5</v>
      </c>
      <c r="B453" s="27">
        <v>23</v>
      </c>
      <c r="C453" s="27">
        <v>23</v>
      </c>
      <c r="D453" s="7">
        <f aca="true" t="shared" si="36" ref="D453:D458">B453-C453</f>
        <v>0</v>
      </c>
      <c r="E453" s="18">
        <f aca="true" t="shared" si="37" ref="E453:E458">D453/C453*100</f>
        <v>0</v>
      </c>
    </row>
    <row r="454" spans="1:5" ht="12.75">
      <c r="A454" t="s">
        <v>6</v>
      </c>
      <c r="B454" s="27">
        <v>22</v>
      </c>
      <c r="C454" s="27">
        <v>23</v>
      </c>
      <c r="D454" s="7">
        <f t="shared" si="36"/>
        <v>-1</v>
      </c>
      <c r="E454" s="18">
        <f t="shared" si="37"/>
        <v>-4.3478260869565215</v>
      </c>
    </row>
    <row r="455" spans="1:5" ht="12.75">
      <c r="A455" t="s">
        <v>7</v>
      </c>
      <c r="B455" s="27">
        <v>16</v>
      </c>
      <c r="C455" s="27">
        <v>16</v>
      </c>
      <c r="D455" s="7">
        <f t="shared" si="36"/>
        <v>0</v>
      </c>
      <c r="E455" s="18">
        <f t="shared" si="37"/>
        <v>0</v>
      </c>
    </row>
    <row r="456" spans="1:5" ht="12.75">
      <c r="A456" t="s">
        <v>8</v>
      </c>
      <c r="B456" s="27">
        <v>28</v>
      </c>
      <c r="C456" s="27">
        <v>22</v>
      </c>
      <c r="D456" s="7">
        <f t="shared" si="36"/>
        <v>6</v>
      </c>
      <c r="E456" s="18">
        <f t="shared" si="37"/>
        <v>27.27272727272727</v>
      </c>
    </row>
    <row r="457" spans="1:5" ht="12.75">
      <c r="A457" t="s">
        <v>9</v>
      </c>
      <c r="B457" s="27">
        <v>46</v>
      </c>
      <c r="C457" s="27">
        <v>40</v>
      </c>
      <c r="D457" s="7">
        <f t="shared" si="36"/>
        <v>6</v>
      </c>
      <c r="E457" s="18">
        <f t="shared" si="37"/>
        <v>15</v>
      </c>
    </row>
    <row r="458" spans="1:5" ht="12.75">
      <c r="A458" t="s">
        <v>10</v>
      </c>
      <c r="B458" s="27">
        <v>58</v>
      </c>
      <c r="C458" s="27">
        <v>60</v>
      </c>
      <c r="D458" s="7">
        <f t="shared" si="36"/>
        <v>-2</v>
      </c>
      <c r="E458" s="18">
        <f t="shared" si="37"/>
        <v>-3.3333333333333335</v>
      </c>
    </row>
    <row r="459" spans="1:5" ht="12.75">
      <c r="A459" t="s">
        <v>11</v>
      </c>
      <c r="B459" s="27"/>
      <c r="C459" s="27"/>
      <c r="D459" s="7"/>
      <c r="E459" s="18"/>
    </row>
    <row r="460" spans="1:5" ht="12.75">
      <c r="A460" t="s">
        <v>12</v>
      </c>
      <c r="B460" s="27"/>
      <c r="C460" s="27"/>
      <c r="D460" s="7"/>
      <c r="E460" s="18"/>
    </row>
    <row r="461" spans="1:5" ht="12.75">
      <c r="A461" t="s">
        <v>13</v>
      </c>
      <c r="B461" s="27"/>
      <c r="C461" s="27"/>
      <c r="D461" s="7"/>
      <c r="E461" s="18"/>
    </row>
    <row r="462" spans="1:5" ht="12.75">
      <c r="A462" t="s">
        <v>14</v>
      </c>
      <c r="D462" s="7"/>
      <c r="E462" s="18"/>
    </row>
    <row r="463" spans="1:5" ht="12.75">
      <c r="A463" t="s">
        <v>15</v>
      </c>
      <c r="D463" s="7"/>
      <c r="E463" s="18"/>
    </row>
    <row r="464" spans="1:5" ht="13.5" thickBot="1">
      <c r="A464" t="s">
        <v>16</v>
      </c>
      <c r="B464" s="28"/>
      <c r="C464" s="28"/>
      <c r="D464" s="11"/>
      <c r="E464" s="18"/>
    </row>
    <row r="465" ht="12.75">
      <c r="E465" s="12"/>
    </row>
    <row r="466" spans="1:5" ht="12.75">
      <c r="A466" s="4" t="s">
        <v>18</v>
      </c>
      <c r="B466" s="13">
        <f>SUM(B453:B464)</f>
        <v>193</v>
      </c>
      <c r="C466" s="13">
        <f>SUM(C453:C464)</f>
        <v>184</v>
      </c>
      <c r="D466" s="14">
        <f>B466-C466</f>
        <v>9</v>
      </c>
      <c r="E466" s="20">
        <f>D466/C466*100</f>
        <v>4.891304347826087</v>
      </c>
    </row>
    <row r="467" spans="1:5" ht="12.75">
      <c r="A467" s="4"/>
      <c r="B467" s="13"/>
      <c r="C467" s="13"/>
      <c r="D467" s="14"/>
      <c r="E467" s="20"/>
    </row>
    <row r="468" spans="1:5" ht="12.75">
      <c r="A468" s="4"/>
      <c r="B468" s="13"/>
      <c r="C468" s="13"/>
      <c r="D468" s="14"/>
      <c r="E468" s="20"/>
    </row>
    <row r="469" spans="1:5" ht="12.75">
      <c r="A469" s="4"/>
      <c r="B469" s="13"/>
      <c r="C469" s="13"/>
      <c r="D469" s="14"/>
      <c r="E469" s="20"/>
    </row>
    <row r="470" spans="1:5" ht="12.75">
      <c r="A470" s="4"/>
      <c r="B470" s="13"/>
      <c r="C470" s="13"/>
      <c r="D470" s="14"/>
      <c r="E470" s="20"/>
    </row>
    <row r="471" spans="1:5" ht="12.75">
      <c r="A471" s="4"/>
      <c r="B471" s="13"/>
      <c r="C471" s="13"/>
      <c r="D471" s="14"/>
      <c r="E471" s="20"/>
    </row>
    <row r="472" ht="12.75">
      <c r="A472" s="17" t="s">
        <v>26</v>
      </c>
    </row>
    <row r="474" spans="1:5" ht="20.25">
      <c r="A474" s="3" t="s">
        <v>23</v>
      </c>
      <c r="B474" s="4"/>
      <c r="C474" s="4"/>
      <c r="D474" s="4"/>
      <c r="E474" s="5"/>
    </row>
    <row r="475" spans="1:5" ht="15.75">
      <c r="A475" s="29"/>
      <c r="B475" s="4"/>
      <c r="C475" s="4"/>
      <c r="D475" s="4"/>
      <c r="E475" s="5" t="s">
        <v>2</v>
      </c>
    </row>
    <row r="476" spans="2:5" ht="12.75">
      <c r="B476" s="5" t="s">
        <v>44</v>
      </c>
      <c r="C476" s="5" t="s">
        <v>42</v>
      </c>
      <c r="D476" s="5" t="s">
        <v>4</v>
      </c>
      <c r="E476" s="5" t="s">
        <v>3</v>
      </c>
    </row>
    <row r="477" spans="1:5" ht="12.75">
      <c r="A477" t="s">
        <v>5</v>
      </c>
      <c r="B477" s="6">
        <v>688613</v>
      </c>
      <c r="C477" s="6">
        <v>714964</v>
      </c>
      <c r="D477" s="7">
        <f aca="true" t="shared" si="38" ref="D477:D482">B477-C477</f>
        <v>-26351</v>
      </c>
      <c r="E477" s="18">
        <f aca="true" t="shared" si="39" ref="E477:E482">D477/C477*100</f>
        <v>-3.685640116145708</v>
      </c>
    </row>
    <row r="478" spans="1:5" ht="12.75">
      <c r="A478" t="s">
        <v>6</v>
      </c>
      <c r="B478" s="6">
        <v>653828</v>
      </c>
      <c r="C478" s="6">
        <v>654017</v>
      </c>
      <c r="D478" s="7">
        <f t="shared" si="38"/>
        <v>-189</v>
      </c>
      <c r="E478" s="32">
        <f t="shared" si="39"/>
        <v>-0.028898331388939432</v>
      </c>
    </row>
    <row r="479" spans="1:5" ht="12.75">
      <c r="A479" t="s">
        <v>7</v>
      </c>
      <c r="B479" s="6">
        <v>732544</v>
      </c>
      <c r="C479" s="6">
        <v>643094</v>
      </c>
      <c r="D479" s="7">
        <f t="shared" si="38"/>
        <v>89450</v>
      </c>
      <c r="E479" s="18">
        <f t="shared" si="39"/>
        <v>13.9093196328997</v>
      </c>
    </row>
    <row r="480" spans="1:5" ht="12.75">
      <c r="A480" t="s">
        <v>8</v>
      </c>
      <c r="B480" s="6">
        <v>801324</v>
      </c>
      <c r="C480" s="6">
        <v>776803</v>
      </c>
      <c r="D480" s="7">
        <f t="shared" si="38"/>
        <v>24521</v>
      </c>
      <c r="E480" s="18">
        <f t="shared" si="39"/>
        <v>3.156656192110484</v>
      </c>
    </row>
    <row r="481" spans="1:5" ht="12.75">
      <c r="A481" t="s">
        <v>9</v>
      </c>
      <c r="B481" s="6">
        <v>696775</v>
      </c>
      <c r="C481" s="6">
        <v>635231</v>
      </c>
      <c r="D481" s="7">
        <f t="shared" si="38"/>
        <v>61544</v>
      </c>
      <c r="E481" s="18">
        <f t="shared" si="39"/>
        <v>9.688444046339049</v>
      </c>
    </row>
    <row r="482" spans="1:5" ht="12.75">
      <c r="A482" t="s">
        <v>10</v>
      </c>
      <c r="B482" s="6">
        <v>728921</v>
      </c>
      <c r="C482" s="6">
        <v>619794</v>
      </c>
      <c r="D482" s="7">
        <f t="shared" si="38"/>
        <v>109127</v>
      </c>
      <c r="E482" s="18">
        <f t="shared" si="39"/>
        <v>17.6069790930535</v>
      </c>
    </row>
    <row r="483" spans="1:5" ht="12.75">
      <c r="A483" t="s">
        <v>11</v>
      </c>
      <c r="B483" s="7"/>
      <c r="C483" s="7"/>
      <c r="D483" s="7"/>
      <c r="E483" s="18"/>
    </row>
    <row r="484" spans="1:5" ht="12.75">
      <c r="A484" t="s">
        <v>12</v>
      </c>
      <c r="B484" s="7"/>
      <c r="C484" s="7"/>
      <c r="D484" s="7"/>
      <c r="E484" s="18"/>
    </row>
    <row r="485" spans="1:5" ht="12.75">
      <c r="A485" t="s">
        <v>13</v>
      </c>
      <c r="B485" s="7"/>
      <c r="C485" s="7"/>
      <c r="D485" s="7"/>
      <c r="E485" s="18"/>
    </row>
    <row r="486" spans="1:5" ht="12.75">
      <c r="A486" t="s">
        <v>14</v>
      </c>
      <c r="B486" s="7"/>
      <c r="C486" s="7"/>
      <c r="D486" s="7"/>
      <c r="E486" s="18"/>
    </row>
    <row r="487" spans="1:5" ht="12.75">
      <c r="A487" t="s">
        <v>15</v>
      </c>
      <c r="B487" s="7"/>
      <c r="C487" s="7"/>
      <c r="D487" s="7"/>
      <c r="E487" s="18"/>
    </row>
    <row r="488" spans="1:5" ht="13.5" thickBot="1">
      <c r="A488" t="s">
        <v>16</v>
      </c>
      <c r="B488" s="11"/>
      <c r="C488" s="11"/>
      <c r="D488" s="11"/>
      <c r="E488" s="18"/>
    </row>
    <row r="489" ht="12.75">
      <c r="E489" s="12"/>
    </row>
    <row r="490" spans="1:5" ht="12.75">
      <c r="A490" s="4" t="s">
        <v>18</v>
      </c>
      <c r="B490" s="13">
        <f>SUM(B477:B488)</f>
        <v>4302005</v>
      </c>
      <c r="C490" s="13">
        <f>SUM(C477:C488)</f>
        <v>4043903</v>
      </c>
      <c r="D490" s="14">
        <f>B490-C490</f>
        <v>258102</v>
      </c>
      <c r="E490" s="20">
        <f>D490/C490*100</f>
        <v>6.382497305202424</v>
      </c>
    </row>
    <row r="491" spans="1:5" ht="12.75">
      <c r="A491" s="4"/>
      <c r="B491" s="13"/>
      <c r="C491" s="13"/>
      <c r="D491" s="14"/>
      <c r="E491" s="20"/>
    </row>
    <row r="492" spans="1:5" ht="12.75">
      <c r="A492" s="4"/>
      <c r="B492" s="13"/>
      <c r="C492" s="13"/>
      <c r="D492" s="14"/>
      <c r="E492" s="20"/>
    </row>
    <row r="493" spans="1:5" ht="12.75">
      <c r="A493" s="4"/>
      <c r="B493" s="13"/>
      <c r="C493" s="13"/>
      <c r="D493" s="14"/>
      <c r="E493" s="20"/>
    </row>
    <row r="494" spans="1:5" ht="12.75">
      <c r="A494" s="4"/>
      <c r="B494" s="13"/>
      <c r="C494" s="13"/>
      <c r="D494" s="14"/>
      <c r="E494" s="20"/>
    </row>
    <row r="495" ht="12.75">
      <c r="A495" s="17" t="s">
        <v>26</v>
      </c>
    </row>
  </sheetData>
  <sheetProtection/>
  <mergeCells count="1">
    <mergeCell ref="A9:K9"/>
  </mergeCells>
  <printOptions/>
  <pageMargins left="0.75" right="0.75" top="1" bottom="1" header="0.5" footer="0.5"/>
  <pageSetup horizontalDpi="600" verticalDpi="600" orientation="landscape" r:id="rId2"/>
  <rowBreaks count="19" manualBreakCount="19">
    <brk id="35" max="255" man="1"/>
    <brk id="60" max="255" man="1"/>
    <brk id="85" max="255" man="1"/>
    <brk id="109" max="255" man="1"/>
    <brk id="134" max="255" man="1"/>
    <brk id="158" max="255" man="1"/>
    <brk id="182" max="255" man="1"/>
    <brk id="206" max="255" man="1"/>
    <brk id="226" max="255" man="1"/>
    <brk id="250" max="255" man="1"/>
    <brk id="275" max="255" man="1"/>
    <brk id="298" max="255" man="1"/>
    <brk id="323" max="255" man="1"/>
    <brk id="348" max="255" man="1"/>
    <brk id="372" max="255" man="1"/>
    <brk id="397" max="255" man="1"/>
    <brk id="422" max="255" man="1"/>
    <brk id="448" max="255" man="1"/>
    <brk id="4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lrodriguez</dc:creator>
  <cp:keywords/>
  <dc:description/>
  <cp:lastModifiedBy>francisco.pesante</cp:lastModifiedBy>
  <cp:lastPrinted>2011-03-18T13:12:40Z</cp:lastPrinted>
  <dcterms:created xsi:type="dcterms:W3CDTF">2010-05-21T14:51:12Z</dcterms:created>
  <dcterms:modified xsi:type="dcterms:W3CDTF">2011-03-18T13:32:14Z</dcterms:modified>
  <cp:category/>
  <cp:version/>
  <cp:contentType/>
  <cp:contentStatus/>
</cp:coreProperties>
</file>